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3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<sst xmlns="http://schemas.openxmlformats.org/spreadsheetml/2006/main" count="215" uniqueCount="52">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</sst>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9" activePane="bottomRight" state="frozen"/>
      <selection pane="topLeft" activeCell="A1" sqref="A1"/>
      <selection pane="topRight" activeCell="O1" sqref="O1"/>
      <selection pane="bottomLeft" activeCell="A6" sqref="A6"/>
      <selection pane="bottomRight" activeCell="S9" sqref="S9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5.25390625" style="0" customWidth="1"/>
    <col min="9" max="9" width="4.50390625" style="0" customWidth="1"/>
    <col min="10" max="10" width="4.375" style="0" customWidth="1"/>
    <col min="11" max="11" width="3.50390625" style="0" customWidth="1"/>
    <col min="12" max="12" width="5.25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9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57" t="s">
        <v>29</v>
      </c>
      <c r="AC3" s="70" t="s">
        <v>3</v>
      </c>
    </row>
    <row r="4" spans="1:29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23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55"/>
      <c r="AB4" s="58"/>
      <c r="AC4" s="71"/>
    </row>
    <row r="5" spans="1:29" ht="213.75" customHeight="1">
      <c r="A5" s="8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56"/>
      <c r="AB5" s="59"/>
      <c r="AC5" s="72"/>
    </row>
    <row r="6" spans="1:29" ht="18">
      <c r="A6" s="2">
        <v>701</v>
      </c>
      <c r="B6" s="3"/>
      <c r="C6" s="3"/>
      <c r="D6" s="3"/>
      <c r="E6" s="3"/>
      <c r="F6" s="3"/>
      <c r="G6" s="3"/>
      <c r="H6" s="3">
        <v>-100</v>
      </c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-100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>
        <v>-100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-100</v>
      </c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-100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>
        <v>-50</v>
      </c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-100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-50</v>
      </c>
      <c r="AC23" s="10"/>
    </row>
    <row r="24" spans="1:29" ht="18">
      <c r="A24" s="46">
        <v>907</v>
      </c>
      <c r="B24" s="5"/>
      <c r="C24" s="5"/>
      <c r="D24" s="5"/>
      <c r="E24" s="5">
        <v>-50</v>
      </c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-50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4:A5"/>
    <mergeCell ref="B4:B5"/>
    <mergeCell ref="I4:I5"/>
    <mergeCell ref="V4:V5"/>
    <mergeCell ref="M4:M5"/>
    <mergeCell ref="O4:O5"/>
    <mergeCell ref="P4:P5"/>
    <mergeCell ref="B3:M3"/>
    <mergeCell ref="E4:E5"/>
    <mergeCell ref="F4:H4"/>
    <mergeCell ref="L4:L5"/>
    <mergeCell ref="K4:K5"/>
    <mergeCell ref="D4:D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N3:Z3"/>
    <mergeCell ref="W4:W5"/>
    <mergeCell ref="AA3:AA5"/>
    <mergeCell ref="S4:S5"/>
    <mergeCell ref="X4:X5"/>
    <mergeCell ref="AB3:AB5"/>
    <mergeCell ref="Y4:Y5"/>
    <mergeCell ref="U4:U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J8" sqref="AJ8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875" style="0" customWidth="1"/>
    <col min="9" max="9" width="3.50390625" style="0" customWidth="1"/>
    <col min="10" max="11" width="4.00390625" style="0" customWidth="1"/>
    <col min="12" max="12" width="5.125" style="0" customWidth="1"/>
    <col min="13" max="13" width="5.503906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5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1" t="s">
        <v>20</v>
      </c>
      <c r="B4" s="52" t="s">
        <v>4</v>
      </c>
      <c r="C4" s="65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24</v>
      </c>
      <c r="R4" s="52" t="s">
        <v>25</v>
      </c>
      <c r="S4" s="52" t="s">
        <v>37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1.5" customHeight="1">
      <c r="A5" s="92"/>
      <c r="B5" s="53"/>
      <c r="C5" s="66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>
        <v>-100</v>
      </c>
      <c r="I8" s="5"/>
      <c r="J8" s="5"/>
      <c r="K8" s="5"/>
      <c r="L8" s="5"/>
      <c r="M8" s="9">
        <v>-200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-300</v>
      </c>
      <c r="AC8" s="3">
        <f>'星期一'!AB8+'星期二'!AB8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-100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'星期一'!AB9+'星期二'!AB9</f>
        <v>-150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'星期一'!AB10+'星期二'!AB10</f>
        <v>-200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>
        <v>-50</v>
      </c>
      <c r="V12" s="5"/>
      <c r="W12" s="5"/>
      <c r="X12" s="5"/>
      <c r="Y12" s="5">
        <v>-100</v>
      </c>
      <c r="Z12" s="5"/>
      <c r="AA12" s="5"/>
      <c r="AB12" s="5">
        <f aca="true" t="shared" si="1" ref="AB12:AB23">SUM(B12:Z12)+AA12</f>
        <v>-150</v>
      </c>
      <c r="AC12" s="5">
        <f>'星期一'!AB12+'星期二'!AB12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-100</v>
      </c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-200</v>
      </c>
      <c r="AC18" s="5">
        <f>'星期一'!AB18+'星期二'!AB18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-150</v>
      </c>
      <c r="AC22" s="5">
        <f>'星期一'!AB22+'星期二'!AB22</f>
        <v>-450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'星期一'!AB23+'星期二'!AB23</f>
        <v>-100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U22" sqref="U22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4.00390625" style="0" customWidth="1"/>
    <col min="6" max="7" width="3.375" style="0" customWidth="1"/>
    <col min="8" max="8" width="3.75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87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4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3" customHeight="1">
      <c r="A5" s="9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-150</v>
      </c>
      <c r="AD6" s="3"/>
    </row>
    <row r="7" spans="1:30" ht="18">
      <c r="A7" s="4">
        <v>702</v>
      </c>
      <c r="B7" s="5"/>
      <c r="C7" s="5"/>
      <c r="D7" s="5"/>
      <c r="E7" s="5">
        <v>-50</v>
      </c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AB7+'星期二'!AC7</f>
        <v>-150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>
        <v>-150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-200</v>
      </c>
      <c r="AC8" s="3">
        <f>AB8+'星期二'!AC8</f>
        <v>-600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AB10+'星期二'!AC10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-50</v>
      </c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-50</v>
      </c>
      <c r="AC12" s="5">
        <f>AB12+'星期二'!AC12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-50</v>
      </c>
      <c r="AD14" s="5"/>
    </row>
    <row r="15" spans="1:30" ht="18">
      <c r="A15" s="43">
        <v>804</v>
      </c>
      <c r="B15" s="3"/>
      <c r="C15" s="5"/>
      <c r="D15" s="5"/>
      <c r="E15" s="5">
        <v>-50</v>
      </c>
      <c r="F15" s="5"/>
      <c r="G15" s="5"/>
      <c r="H15" s="5">
        <v>-50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-100</v>
      </c>
      <c r="AC15" s="5">
        <f>AB15+'星期二'!AC15</f>
        <v>-100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>
        <v>-50</v>
      </c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AB16+'星期二'!AC16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>
        <v>-100</v>
      </c>
      <c r="Z17" s="25"/>
      <c r="AA17" s="25"/>
      <c r="AB17" s="25">
        <f>SUM(B17:Z17)+AA17</f>
        <v>-100</v>
      </c>
      <c r="AC17" s="25">
        <f>AB17+'星期二'!AC17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-200</v>
      </c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-250</v>
      </c>
      <c r="AC18" s="5">
        <f>AB18+'星期二'!AC18</f>
        <v>-550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>
        <v>-50</v>
      </c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>
        <v>-50</v>
      </c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-100</v>
      </c>
      <c r="AC21" s="5">
        <f>AB21+'星期二'!AC21</f>
        <v>-100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AB22+'星期二'!AC22</f>
        <v>-550</v>
      </c>
      <c r="AD22" s="5"/>
    </row>
    <row r="23" spans="1:30" ht="18">
      <c r="A23" s="4">
        <v>906</v>
      </c>
      <c r="B23" s="3"/>
      <c r="C23" s="5"/>
      <c r="D23" s="5"/>
      <c r="E23" s="5">
        <v>-50</v>
      </c>
      <c r="F23" s="5"/>
      <c r="G23" s="5"/>
      <c r="H23" s="5">
        <v>-50</v>
      </c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-250</v>
      </c>
      <c r="AC23" s="5">
        <f>AB23+'星期二'!AC23</f>
        <v>-350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-50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V13" sqref="V13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5.25390625" style="0" customWidth="1"/>
    <col min="9" max="9" width="3.625" style="0" customWidth="1"/>
    <col min="10" max="10" width="4.50390625" style="0" customWidth="1"/>
    <col min="11" max="11" width="4.375" style="0" customWidth="1"/>
    <col min="12" max="12" width="5.5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5" t="s">
        <v>21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8.25" customHeight="1">
      <c r="A5" s="96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-50</v>
      </c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AB7+'星期三'!AC7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>
        <v>-200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-300</v>
      </c>
      <c r="AC8" s="3">
        <f>AB8+'星期三'!AC8</f>
        <v>-900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-50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AB9+'星期三'!AC9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>
        <v>-100</v>
      </c>
      <c r="I14" s="5"/>
      <c r="J14" s="5"/>
      <c r="K14" s="5"/>
      <c r="L14" s="5"/>
      <c r="M14" s="9">
        <v>-100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-250</v>
      </c>
      <c r="AC14" s="5">
        <f>AB14+'星期三'!AC14</f>
        <v>-300</v>
      </c>
      <c r="AD14" s="5"/>
    </row>
    <row r="15" spans="1:30" ht="18">
      <c r="A15" s="4">
        <v>804</v>
      </c>
      <c r="B15" s="3"/>
      <c r="C15" s="5"/>
      <c r="D15" s="5"/>
      <c r="E15" s="5">
        <v>-50</v>
      </c>
      <c r="F15" s="5"/>
      <c r="G15" s="5"/>
      <c r="H15" s="5"/>
      <c r="I15" s="5"/>
      <c r="J15" s="5"/>
      <c r="K15" s="5"/>
      <c r="L15" s="5"/>
      <c r="M15" s="9">
        <v>-50</v>
      </c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-100</v>
      </c>
      <c r="AC15" s="5">
        <f>AB15+'星期三'!AC15</f>
        <v>-200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AB16+'星期三'!AC16</f>
        <v>-100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-550</v>
      </c>
      <c r="AD18" s="5"/>
    </row>
    <row r="19" spans="1:30" ht="18">
      <c r="A19" s="4">
        <v>902</v>
      </c>
      <c r="B19" s="5"/>
      <c r="C19" s="5"/>
      <c r="D19" s="5"/>
      <c r="E19" s="5">
        <v>-50</v>
      </c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AB19+'星期三'!AC19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AB21+'星期三'!AC21</f>
        <v>-150</v>
      </c>
      <c r="AD21" s="5"/>
    </row>
    <row r="22" spans="1:30" ht="18">
      <c r="A22" s="4">
        <v>905</v>
      </c>
      <c r="B22" s="3"/>
      <c r="C22" s="5"/>
      <c r="D22" s="5"/>
      <c r="E22" s="5">
        <v>-50</v>
      </c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-200</v>
      </c>
      <c r="AC22" s="5">
        <f>AB22+'星期三'!AC22</f>
        <v>-750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-350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>
        <v>-50</v>
      </c>
      <c r="I24" s="5"/>
      <c r="J24" s="5"/>
      <c r="K24" s="5"/>
      <c r="L24" s="5">
        <v>-100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-150</v>
      </c>
      <c r="AC24" s="5">
        <f>AB24+'星期三'!AC24</f>
        <v>-200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99" t="s">
        <v>35</v>
      </c>
      <c r="AB3" s="85" t="s">
        <v>29</v>
      </c>
      <c r="AC3" s="88" t="s">
        <v>30</v>
      </c>
      <c r="AD3" s="70" t="s">
        <v>3</v>
      </c>
    </row>
    <row r="4" spans="1:31" ht="18.75" customHeight="1">
      <c r="A4" s="97" t="s">
        <v>20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100"/>
      <c r="AB4" s="86"/>
      <c r="AC4" s="89"/>
      <c r="AD4" s="71"/>
      <c r="AE4" s="6"/>
    </row>
    <row r="5" spans="1:31" ht="222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101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-900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-250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-300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-200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-100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-550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-150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-750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-350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-200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5.2539062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4.375" style="0" customWidth="1"/>
    <col min="11" max="11" width="4.25390625" style="0" customWidth="1"/>
    <col min="12" max="12" width="4.875" style="0" customWidth="1"/>
    <col min="13" max="13" width="5.6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5.12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28</v>
      </c>
      <c r="AB3" s="70" t="s">
        <v>30</v>
      </c>
      <c r="AC3" s="103" t="s">
        <v>17</v>
      </c>
      <c r="AD3" s="103" t="s">
        <v>3</v>
      </c>
    </row>
    <row r="4" spans="1:31" ht="15.75" customHeight="1">
      <c r="A4" s="102" t="s">
        <v>19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38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71"/>
      <c r="AC4" s="103"/>
      <c r="AD4" s="103"/>
      <c r="AE4" s="6"/>
    </row>
    <row r="5" spans="1:31" ht="222.75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72"/>
      <c r="AC5" s="103"/>
      <c r="AD5" s="103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-100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-150</v>
      </c>
      <c r="AC6" s="10">
        <f aca="true" t="shared" si="0" ref="AC6:AC11">RANK(AB6,AB$6:AB$11,0)</f>
        <v>2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-50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-50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-200</v>
      </c>
      <c r="AC7" s="10">
        <f t="shared" si="0"/>
        <v>3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-100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-250</v>
      </c>
      <c r="M8" s="12">
        <f>'星期五'!M8+'星期四'!M8+'星期三'!M8+'星期二'!M8+'星期一'!M8</f>
        <v>-500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-900</v>
      </c>
      <c r="AC8" s="10">
        <f t="shared" si="0"/>
        <v>6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-150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-200</v>
      </c>
      <c r="AC9" s="10">
        <f t="shared" si="0"/>
        <v>3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-100</v>
      </c>
      <c r="M10" s="12">
        <f>'星期五'!M10+'星期四'!M10+'星期三'!M10+'星期二'!M10+'星期一'!M10</f>
        <v>-150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-250</v>
      </c>
      <c r="AC10" s="10">
        <f t="shared" si="0"/>
        <v>5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-50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-100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-200</v>
      </c>
      <c r="AC12" s="11">
        <f aca="true" t="shared" si="1" ref="AC12:AC17">RANK(AB12,AB$12:AB$17,0)</f>
        <v>4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-100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-100</v>
      </c>
      <c r="AC13" s="11">
        <f t="shared" si="1"/>
        <v>1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-100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-50</v>
      </c>
      <c r="M14" s="12">
        <f>'星期五'!M14+'星期四'!M14+'星期三'!M14+'星期二'!M14+'星期一'!M14</f>
        <v>-100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-300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-100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-50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-50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-200</v>
      </c>
      <c r="AC15" s="11">
        <f t="shared" si="1"/>
        <v>4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-50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-50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-100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-100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-100</v>
      </c>
      <c r="AC17" s="24">
        <f t="shared" si="1"/>
        <v>1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-400</v>
      </c>
      <c r="M18" s="20">
        <f>'星期五'!M18+'星期四'!M18+'星期三'!M18+'星期二'!M18+'星期一'!M18</f>
        <v>-150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-550</v>
      </c>
      <c r="AC18" s="11">
        <f aca="true" t="shared" si="2" ref="AC18:AC24">RANK(AB18,AB$18:AB$24,0)</f>
        <v>6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-50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-100</v>
      </c>
      <c r="AC19" s="11">
        <f t="shared" si="2"/>
        <v>1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-50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-100</v>
      </c>
      <c r="M20" s="20">
        <f>'星期五'!M20+'星期四'!M20+'星期三'!M20+'星期二'!M20+'星期一'!M20</f>
        <v>-50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-200</v>
      </c>
      <c r="AC20" s="11">
        <f t="shared" si="2"/>
        <v>3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-50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-50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-150</v>
      </c>
      <c r="AC21" s="11">
        <f t="shared" si="2"/>
        <v>2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-50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-700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-750</v>
      </c>
      <c r="AC22" s="11">
        <f t="shared" si="2"/>
        <v>7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-50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-50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-350</v>
      </c>
      <c r="AC23" s="11">
        <f t="shared" si="2"/>
        <v>5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-50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-50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-100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-200</v>
      </c>
      <c r="AC24" s="11">
        <f t="shared" si="2"/>
        <v>3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2024-04-25T23:58:00Z</cp:lastPrinted>
  <dcterms:created xsi:type="dcterms:W3CDTF">2001-09-07T07:26:00Z</dcterms:created>
  <dcterms:modified xsi:type="dcterms:W3CDTF">2024-04-25T23:59:09Z</dcterms:modified>
  <cp:category/>
  <cp:version/>
  <cp:contentType/>
  <cp:contentStatus/>
</cp:coreProperties>
</file>