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5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<sst xmlns="http://schemas.openxmlformats.org/spreadsheetml/2006/main" count="220" uniqueCount="56">
  <si>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</si>
  <si>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</si>
  <si>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</si>
  <si>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</si>
  <si>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</si>
  <si>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</si>
  <si>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</si>
  <si>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</si>
  <si>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</si>
  <si>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</si>
  <si>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</si>
  <si>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</si>
  <si>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</si>
  <si>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</si>
  <si>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</si>
  <si>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</si>
  <si>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</si>
  <si>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</si>
  <si>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</si>
  <si>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</si>
  <si>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</si>
  <si>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</si>
  <si>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</si>
  <si>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</si>
  <si>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</si>
  <si>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</si>
  <si>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</si>
  <si>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</si>
  <si>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</si>
  <si>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</si>
  <si>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</si>
  <si>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</si>
  <si>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</si>
  <si>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</si>
  <si>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</si>
  <si>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</si>
  <si>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</si>
  <si>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</si>
  <si>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</si>
  <si>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</si>
  <si>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</si>
  <si>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</si>
  <si>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</si>
  <si>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</si>
  <si>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t>桃園市立東安國中112學年度第2學期各年級生活榮譽競賽成績一覽表</t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</si>
  <si>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</si>
  <si>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6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</si>
  <si>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6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</si>
  <si>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6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</si>
  <si>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6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</si>
  <si>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6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</si>
  <si>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6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</t>
    </r>
    <r>
      <rPr>
        <sz val="16"/>
        <rFont val="華康儷楷書"/>
        <family val="3"/>
      </rPr>
      <t>評分人員：</t>
    </r>
  </si>
  <si>
    <t>榮譽</t>
  </si>
  <si>
    <t>督訓</t>
  </si>
  <si>
    <t>進步</t>
  </si>
  <si>
    <t>進步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</si>
</sst>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6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3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25390625" style="0" customWidth="1"/>
    <col min="9" max="9" width="3.50390625" style="0" customWidth="1"/>
    <col min="10" max="10" width="4.375" style="0" customWidth="1"/>
    <col min="11" max="11" width="3.50390625" style="0" customWidth="1"/>
    <col min="12" max="12" width="4.50390625" style="0" customWidth="1"/>
    <col min="13" max="13" width="4.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9" ht="21" customHeight="1">
      <c r="A3" s="17" t="s">
        <v>0</v>
      </c>
      <c r="B3" s="70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71"/>
      <c r="N3" s="46" t="s">
        <v>2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A3" s="51" t="s">
        <v>27</v>
      </c>
      <c r="AB3" s="54" t="s">
        <v>29</v>
      </c>
      <c r="AC3" s="67" t="s">
        <v>3</v>
      </c>
    </row>
    <row r="4" spans="1:29" ht="15.75" customHeight="1">
      <c r="A4" s="78" t="s">
        <v>22</v>
      </c>
      <c r="B4" s="49" t="s">
        <v>4</v>
      </c>
      <c r="C4" s="65" t="s">
        <v>32</v>
      </c>
      <c r="D4" s="49" t="s">
        <v>18</v>
      </c>
      <c r="E4" s="72" t="s">
        <v>31</v>
      </c>
      <c r="F4" s="74" t="s">
        <v>5</v>
      </c>
      <c r="G4" s="75"/>
      <c r="H4" s="76"/>
      <c r="I4" s="62" t="s">
        <v>6</v>
      </c>
      <c r="J4" s="62" t="s">
        <v>41</v>
      </c>
      <c r="K4" s="72" t="s">
        <v>33</v>
      </c>
      <c r="L4" s="62" t="s">
        <v>34</v>
      </c>
      <c r="M4" s="80" t="s">
        <v>42</v>
      </c>
      <c r="N4" s="60" t="s">
        <v>7</v>
      </c>
      <c r="O4" s="49" t="s">
        <v>8</v>
      </c>
      <c r="P4" s="60" t="s">
        <v>9</v>
      </c>
      <c r="Q4" s="49" t="s">
        <v>10</v>
      </c>
      <c r="R4" s="49" t="s">
        <v>23</v>
      </c>
      <c r="S4" s="49" t="s">
        <v>11</v>
      </c>
      <c r="T4" s="49" t="s">
        <v>12</v>
      </c>
      <c r="U4" s="49" t="s">
        <v>13</v>
      </c>
      <c r="V4" s="49" t="s">
        <v>14</v>
      </c>
      <c r="W4" s="49" t="s">
        <v>39</v>
      </c>
      <c r="X4" s="49" t="s">
        <v>15</v>
      </c>
      <c r="Y4" s="57" t="s">
        <v>36</v>
      </c>
      <c r="Z4" s="57" t="s">
        <v>43</v>
      </c>
      <c r="AA4" s="52"/>
      <c r="AB4" s="55"/>
      <c r="AC4" s="68"/>
    </row>
    <row r="5" spans="1:29" ht="213.75" customHeight="1">
      <c r="A5" s="79"/>
      <c r="B5" s="50"/>
      <c r="C5" s="66"/>
      <c r="D5" s="50"/>
      <c r="E5" s="73"/>
      <c r="F5" s="22" t="s">
        <v>26</v>
      </c>
      <c r="G5" s="7" t="s">
        <v>16</v>
      </c>
      <c r="H5" s="16" t="s">
        <v>40</v>
      </c>
      <c r="I5" s="63"/>
      <c r="J5" s="63"/>
      <c r="K5" s="77"/>
      <c r="L5" s="63"/>
      <c r="M5" s="81"/>
      <c r="N5" s="61"/>
      <c r="O5" s="50"/>
      <c r="P5" s="61"/>
      <c r="Q5" s="50"/>
      <c r="R5" s="50"/>
      <c r="S5" s="50"/>
      <c r="T5" s="50"/>
      <c r="U5" s="50"/>
      <c r="V5" s="50"/>
      <c r="W5" s="50"/>
      <c r="X5" s="50"/>
      <c r="Y5" s="58"/>
      <c r="Z5" s="58"/>
      <c r="AA5" s="53"/>
      <c r="AB5" s="56"/>
      <c r="AC5" s="69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/>
      <c r="M12" s="41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45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A4:A5"/>
    <mergeCell ref="B4:B5"/>
    <mergeCell ref="I4:I5"/>
    <mergeCell ref="V4:V5"/>
    <mergeCell ref="M4:M5"/>
    <mergeCell ref="O4:O5"/>
    <mergeCell ref="P4:P5"/>
    <mergeCell ref="B3:M3"/>
    <mergeCell ref="E4:E5"/>
    <mergeCell ref="F4:H4"/>
    <mergeCell ref="L4:L5"/>
    <mergeCell ref="K4:K5"/>
    <mergeCell ref="D4:D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N3:Z3"/>
    <mergeCell ref="W4:W5"/>
    <mergeCell ref="AA3:AA5"/>
    <mergeCell ref="S4:S5"/>
    <mergeCell ref="X4:X5"/>
    <mergeCell ref="AB3:AB5"/>
    <mergeCell ref="Y4:Y5"/>
    <mergeCell ref="U4:U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9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G5" sqref="AG5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8" width="3.75390625" style="0" customWidth="1"/>
    <col min="9" max="9" width="3.375" style="0" customWidth="1"/>
    <col min="10" max="10" width="5.00390625" style="0" customWidth="1"/>
    <col min="11" max="11" width="4.00390625" style="0" customWidth="1"/>
    <col min="12" max="12" width="5.125" style="0" customWidth="1"/>
    <col min="13" max="13" width="5.25390625" style="0" customWidth="1"/>
    <col min="14" max="14" width="4.25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4.00390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" t="s">
        <v>0</v>
      </c>
      <c r="B3" s="70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71"/>
      <c r="N3" s="46" t="s">
        <v>2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A3" s="51" t="s">
        <v>27</v>
      </c>
      <c r="AB3" s="82" t="s">
        <v>29</v>
      </c>
      <c r="AC3" s="85" t="s">
        <v>30</v>
      </c>
      <c r="AD3" s="67" t="s">
        <v>3</v>
      </c>
    </row>
    <row r="4" spans="1:31" ht="15.75" customHeight="1">
      <c r="A4" s="88" t="s">
        <v>20</v>
      </c>
      <c r="B4" s="49" t="s">
        <v>4</v>
      </c>
      <c r="C4" s="62" t="s">
        <v>32</v>
      </c>
      <c r="D4" s="49" t="s">
        <v>18</v>
      </c>
      <c r="E4" s="72" t="s">
        <v>31</v>
      </c>
      <c r="F4" s="74" t="s">
        <v>5</v>
      </c>
      <c r="G4" s="75"/>
      <c r="H4" s="76"/>
      <c r="I4" s="62" t="s">
        <v>6</v>
      </c>
      <c r="J4" s="62" t="s">
        <v>41</v>
      </c>
      <c r="K4" s="72" t="s">
        <v>33</v>
      </c>
      <c r="L4" s="62" t="s">
        <v>34</v>
      </c>
      <c r="M4" s="80" t="s">
        <v>42</v>
      </c>
      <c r="N4" s="60" t="s">
        <v>7</v>
      </c>
      <c r="O4" s="49" t="s">
        <v>8</v>
      </c>
      <c r="P4" s="60" t="s">
        <v>9</v>
      </c>
      <c r="Q4" s="49" t="s">
        <v>24</v>
      </c>
      <c r="R4" s="49" t="s">
        <v>25</v>
      </c>
      <c r="S4" s="49" t="s">
        <v>37</v>
      </c>
      <c r="T4" s="49" t="s">
        <v>12</v>
      </c>
      <c r="U4" s="49" t="s">
        <v>13</v>
      </c>
      <c r="V4" s="49" t="s">
        <v>14</v>
      </c>
      <c r="W4" s="49" t="s">
        <v>39</v>
      </c>
      <c r="X4" s="49" t="s">
        <v>15</v>
      </c>
      <c r="Y4" s="57" t="s">
        <v>36</v>
      </c>
      <c r="Z4" s="57" t="s">
        <v>43</v>
      </c>
      <c r="AA4" s="90"/>
      <c r="AB4" s="83"/>
      <c r="AC4" s="86"/>
      <c r="AD4" s="68"/>
      <c r="AE4" s="6"/>
    </row>
    <row r="5" spans="1:31" ht="211.5" customHeight="1">
      <c r="A5" s="89"/>
      <c r="B5" s="50"/>
      <c r="C5" s="63"/>
      <c r="D5" s="50"/>
      <c r="E5" s="73"/>
      <c r="F5" s="22" t="s">
        <v>26</v>
      </c>
      <c r="G5" s="7" t="s">
        <v>16</v>
      </c>
      <c r="H5" s="16" t="s">
        <v>40</v>
      </c>
      <c r="I5" s="63"/>
      <c r="J5" s="63"/>
      <c r="K5" s="77"/>
      <c r="L5" s="63"/>
      <c r="M5" s="81"/>
      <c r="N5" s="61"/>
      <c r="O5" s="50"/>
      <c r="P5" s="61"/>
      <c r="Q5" s="50"/>
      <c r="R5" s="50"/>
      <c r="S5" s="50"/>
      <c r="T5" s="50"/>
      <c r="U5" s="50"/>
      <c r="V5" s="50"/>
      <c r="W5" s="50"/>
      <c r="X5" s="50"/>
      <c r="Y5" s="58"/>
      <c r="Z5" s="58"/>
      <c r="AA5" s="91"/>
      <c r="AB5" s="84"/>
      <c r="AC5" s="87"/>
      <c r="AD5" s="69"/>
      <c r="AE5" s="6"/>
    </row>
    <row r="6" spans="1:30" ht="18">
      <c r="A6" s="2">
        <v>701</v>
      </c>
      <c r="B6" s="3"/>
      <c r="C6" s="3"/>
      <c r="D6" s="3"/>
      <c r="E6" s="3">
        <v>-50</v>
      </c>
      <c r="F6" s="3"/>
      <c r="G6" s="3"/>
      <c r="H6" s="3"/>
      <c r="I6" s="3"/>
      <c r="J6" s="3"/>
      <c r="K6" s="3"/>
      <c r="L6" s="3"/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-100</v>
      </c>
      <c r="AC6" s="3">
        <f>'星期一'!AB6+'星期二'!AB6</f>
        <v>-100</v>
      </c>
      <c r="AD6" s="3"/>
    </row>
    <row r="7" spans="1:30" ht="18">
      <c r="A7" s="4">
        <v>702</v>
      </c>
      <c r="B7" s="5"/>
      <c r="C7" s="5"/>
      <c r="D7" s="5"/>
      <c r="E7" s="5">
        <v>-50</v>
      </c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-150</v>
      </c>
      <c r="AC7" s="3">
        <f>'星期一'!AB7+'星期二'!AB7</f>
        <v>-150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>
        <v>-50</v>
      </c>
      <c r="M8" s="9">
        <v>-150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-250</v>
      </c>
      <c r="AC8" s="3">
        <f>'星期一'!AB8+'星期二'!AB8</f>
        <v>-250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>
        <v>-50</v>
      </c>
      <c r="I9" s="5"/>
      <c r="J9" s="5"/>
      <c r="K9" s="5"/>
      <c r="L9" s="5">
        <v>-50</v>
      </c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3">
        <f>'星期一'!AB9+'星期二'!AB9</f>
        <v>-100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'星期一'!AB10+'星期二'!AB10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-50</v>
      </c>
      <c r="M12" s="9">
        <v>-150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-200</v>
      </c>
      <c r="AC12" s="5">
        <f>'星期一'!AB12+'星期二'!AB12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-100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-100</v>
      </c>
      <c r="AC13" s="5">
        <f>'星期一'!AB13+'星期二'!AB13</f>
        <v>-100</v>
      </c>
      <c r="AD13" s="5"/>
    </row>
    <row r="14" spans="1:30" ht="18">
      <c r="A14" s="4">
        <v>803</v>
      </c>
      <c r="B14" s="5"/>
      <c r="C14" s="5"/>
      <c r="D14" s="5"/>
      <c r="E14" s="5">
        <v>-50</v>
      </c>
      <c r="F14" s="5"/>
      <c r="G14" s="5"/>
      <c r="H14" s="5">
        <v>-50</v>
      </c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-100</v>
      </c>
      <c r="M15" s="9">
        <v>-100</v>
      </c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-200</v>
      </c>
      <c r="AC15" s="5">
        <f>'星期一'!AB15+'星期二'!AB15</f>
        <v>-200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>
        <v>-50</v>
      </c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'星期一'!AB18+'星期二'!AB18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-50</v>
      </c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-50</v>
      </c>
      <c r="AC19" s="5">
        <f>'星期一'!AB19+'星期二'!AB19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-100</v>
      </c>
      <c r="M20" s="9">
        <v>-50</v>
      </c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-150</v>
      </c>
      <c r="AC20" s="5">
        <f>'星期一'!AB20+'星期二'!AB20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905</v>
      </c>
      <c r="B22" s="3"/>
      <c r="C22" s="5"/>
      <c r="D22" s="5"/>
      <c r="E22" s="5">
        <v>-50</v>
      </c>
      <c r="F22" s="5"/>
      <c r="G22" s="5"/>
      <c r="H22" s="5"/>
      <c r="I22" s="5"/>
      <c r="J22" s="5"/>
      <c r="K22" s="5"/>
      <c r="L22" s="5"/>
      <c r="M22" s="9">
        <v>-450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-500</v>
      </c>
      <c r="AC22" s="5">
        <f>'星期一'!AB22+'星期二'!AB22</f>
        <v>-500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>
        <v>-100</v>
      </c>
      <c r="K23" s="5"/>
      <c r="L23" s="5">
        <v>-50</v>
      </c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-300</v>
      </c>
      <c r="AC23" s="5">
        <f>'星期一'!AB23+'星期二'!AB23</f>
        <v>-300</v>
      </c>
      <c r="AD23" s="5"/>
    </row>
    <row r="24" spans="1:30" ht="18">
      <c r="A24" s="45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-50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'星期一'!AB24+'星期二'!AB24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W11" sqref="W11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5.25390625" style="0" customWidth="1"/>
    <col min="6" max="7" width="3.375" style="0" customWidth="1"/>
    <col min="8" max="8" width="5.0039062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0039062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47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70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71"/>
      <c r="N3" s="46" t="s">
        <v>2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A3" s="51" t="s">
        <v>27</v>
      </c>
      <c r="AB3" s="82" t="s">
        <v>29</v>
      </c>
      <c r="AC3" s="85" t="s">
        <v>30</v>
      </c>
      <c r="AD3" s="67" t="s">
        <v>3</v>
      </c>
    </row>
    <row r="4" spans="1:31" ht="15.75" customHeight="1">
      <c r="A4" s="78" t="s">
        <v>22</v>
      </c>
      <c r="B4" s="49" t="s">
        <v>4</v>
      </c>
      <c r="C4" s="65" t="s">
        <v>32</v>
      </c>
      <c r="D4" s="49" t="s">
        <v>18</v>
      </c>
      <c r="E4" s="72" t="s">
        <v>31</v>
      </c>
      <c r="F4" s="74" t="s">
        <v>5</v>
      </c>
      <c r="G4" s="75"/>
      <c r="H4" s="76"/>
      <c r="I4" s="62" t="s">
        <v>6</v>
      </c>
      <c r="J4" s="62" t="s">
        <v>41</v>
      </c>
      <c r="K4" s="72" t="s">
        <v>33</v>
      </c>
      <c r="L4" s="62" t="s">
        <v>34</v>
      </c>
      <c r="M4" s="80" t="s">
        <v>42</v>
      </c>
      <c r="N4" s="60" t="s">
        <v>7</v>
      </c>
      <c r="O4" s="49" t="s">
        <v>8</v>
      </c>
      <c r="P4" s="60" t="s">
        <v>9</v>
      </c>
      <c r="Q4" s="49" t="s">
        <v>10</v>
      </c>
      <c r="R4" s="49" t="s">
        <v>25</v>
      </c>
      <c r="S4" s="49" t="s">
        <v>11</v>
      </c>
      <c r="T4" s="49" t="s">
        <v>12</v>
      </c>
      <c r="U4" s="49" t="s">
        <v>13</v>
      </c>
      <c r="V4" s="49" t="s">
        <v>14</v>
      </c>
      <c r="W4" s="49" t="s">
        <v>39</v>
      </c>
      <c r="X4" s="49" t="s">
        <v>15</v>
      </c>
      <c r="Y4" s="57" t="s">
        <v>36</v>
      </c>
      <c r="Z4" s="57" t="s">
        <v>43</v>
      </c>
      <c r="AA4" s="90"/>
      <c r="AB4" s="83"/>
      <c r="AC4" s="86"/>
      <c r="AD4" s="68"/>
      <c r="AE4" s="6"/>
    </row>
    <row r="5" spans="1:31" ht="213" customHeight="1">
      <c r="A5" s="89"/>
      <c r="B5" s="50"/>
      <c r="C5" s="66"/>
      <c r="D5" s="50"/>
      <c r="E5" s="73"/>
      <c r="F5" s="22" t="s">
        <v>26</v>
      </c>
      <c r="G5" s="7" t="s">
        <v>16</v>
      </c>
      <c r="H5" s="16" t="s">
        <v>40</v>
      </c>
      <c r="I5" s="63"/>
      <c r="J5" s="63"/>
      <c r="K5" s="77"/>
      <c r="L5" s="63"/>
      <c r="M5" s="81"/>
      <c r="N5" s="61"/>
      <c r="O5" s="50"/>
      <c r="P5" s="61"/>
      <c r="Q5" s="50"/>
      <c r="R5" s="50"/>
      <c r="S5" s="50"/>
      <c r="T5" s="50"/>
      <c r="U5" s="50"/>
      <c r="V5" s="50"/>
      <c r="W5" s="50"/>
      <c r="X5" s="50"/>
      <c r="Y5" s="58"/>
      <c r="Z5" s="58"/>
      <c r="AA5" s="91"/>
      <c r="AB5" s="84"/>
      <c r="AC5" s="87"/>
      <c r="AD5" s="69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-100</v>
      </c>
      <c r="AD6" s="3"/>
    </row>
    <row r="7" spans="1:30" ht="18">
      <c r="A7" s="4">
        <v>702</v>
      </c>
      <c r="B7" s="5"/>
      <c r="C7" s="5"/>
      <c r="D7" s="5"/>
      <c r="E7" s="5">
        <v>-150</v>
      </c>
      <c r="F7" s="5"/>
      <c r="G7" s="5"/>
      <c r="H7" s="5">
        <v>-300</v>
      </c>
      <c r="I7" s="5"/>
      <c r="J7" s="5"/>
      <c r="K7" s="37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-550</v>
      </c>
      <c r="AC7" s="3">
        <f>AB7+'星期二'!AC7</f>
        <v>-700</v>
      </c>
      <c r="AD7" s="5"/>
    </row>
    <row r="8" spans="1:30" ht="18">
      <c r="A8" s="4">
        <v>703</v>
      </c>
      <c r="B8" s="3"/>
      <c r="C8" s="5"/>
      <c r="D8" s="5"/>
      <c r="E8" s="5">
        <v>-100</v>
      </c>
      <c r="F8" s="5"/>
      <c r="G8" s="5"/>
      <c r="H8" s="5">
        <v>-50</v>
      </c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-200</v>
      </c>
      <c r="AC8" s="3">
        <f>AB8+'星期二'!AC8</f>
        <v>-450</v>
      </c>
      <c r="AD8" s="5"/>
    </row>
    <row r="9" spans="1:30" ht="18">
      <c r="A9" s="4">
        <v>704</v>
      </c>
      <c r="B9" s="5"/>
      <c r="C9" s="5"/>
      <c r="D9" s="5"/>
      <c r="E9" s="5">
        <v>-50</v>
      </c>
      <c r="F9" s="5"/>
      <c r="G9" s="5"/>
      <c r="H9" s="5">
        <v>-100</v>
      </c>
      <c r="I9" s="5"/>
      <c r="J9" s="5"/>
      <c r="K9" s="37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-200</v>
      </c>
      <c r="AC9" s="3">
        <f>AB9+'星期二'!AC9</f>
        <v>-300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AB10+'星期二'!AC10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>
        <v>-50</v>
      </c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-200</v>
      </c>
      <c r="AD12" s="5"/>
    </row>
    <row r="13" spans="1:30" ht="18">
      <c r="A13" s="4">
        <v>802</v>
      </c>
      <c r="B13" s="3"/>
      <c r="C13" s="5"/>
      <c r="D13" s="5"/>
      <c r="E13" s="5">
        <v>-50</v>
      </c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AB13+'星期二'!AC13</f>
        <v>-150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>
        <v>-50</v>
      </c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-50</v>
      </c>
      <c r="AC14" s="5">
        <f>AB14+'星期二'!AC14</f>
        <v>-150</v>
      </c>
      <c r="AD14" s="5"/>
    </row>
    <row r="15" spans="1:30" ht="18">
      <c r="A15" s="42">
        <v>804</v>
      </c>
      <c r="B15" s="3"/>
      <c r="C15" s="5"/>
      <c r="D15" s="5"/>
      <c r="E15" s="5">
        <v>-50</v>
      </c>
      <c r="F15" s="5"/>
      <c r="G15" s="5"/>
      <c r="H15" s="5"/>
      <c r="I15" s="5"/>
      <c r="J15" s="5"/>
      <c r="K15" s="5"/>
      <c r="L15" s="5"/>
      <c r="M15" s="9">
        <v>-50</v>
      </c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-100</v>
      </c>
      <c r="AC15" s="5">
        <f>AB15+'星期二'!AC15</f>
        <v>-300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AB18+'星期二'!AC18</f>
        <v>-100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>
        <v>-200</v>
      </c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-250</v>
      </c>
      <c r="AC21" s="5">
        <f>AB21+'星期二'!AC21</f>
        <v>-250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-50</v>
      </c>
      <c r="AC22" s="5">
        <f>AB22+'星期二'!AC22</f>
        <v>-550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-50</v>
      </c>
      <c r="AC23" s="5">
        <f>AB23+'星期二'!AC23</f>
        <v>-350</v>
      </c>
      <c r="AD23" s="5"/>
    </row>
    <row r="24" spans="1:30" ht="18">
      <c r="A24" s="4">
        <v>907</v>
      </c>
      <c r="B24" s="3"/>
      <c r="C24" s="5"/>
      <c r="D24" s="5"/>
      <c r="E24" s="5">
        <v>-50</v>
      </c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AB24+'星期二'!AC24</f>
        <v>-100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R10" sqref="R10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5.375" style="0" customWidth="1"/>
    <col min="9" max="9" width="3.625" style="0" customWidth="1"/>
    <col min="10" max="10" width="4.50390625" style="0" customWidth="1"/>
    <col min="11" max="11" width="4.375" style="0" customWidth="1"/>
    <col min="12" max="12" width="5.5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70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71"/>
      <c r="N3" s="46" t="s">
        <v>2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A3" s="51" t="s">
        <v>27</v>
      </c>
      <c r="AB3" s="82" t="s">
        <v>29</v>
      </c>
      <c r="AC3" s="85" t="s">
        <v>30</v>
      </c>
      <c r="AD3" s="67" t="s">
        <v>3</v>
      </c>
    </row>
    <row r="4" spans="1:31" ht="15.75" customHeight="1">
      <c r="A4" s="92" t="s">
        <v>21</v>
      </c>
      <c r="B4" s="49" t="s">
        <v>4</v>
      </c>
      <c r="C4" s="65" t="s">
        <v>32</v>
      </c>
      <c r="D4" s="49" t="s">
        <v>18</v>
      </c>
      <c r="E4" s="72" t="s">
        <v>31</v>
      </c>
      <c r="F4" s="74" t="s">
        <v>5</v>
      </c>
      <c r="G4" s="75"/>
      <c r="H4" s="76"/>
      <c r="I4" s="62" t="s">
        <v>6</v>
      </c>
      <c r="J4" s="62" t="s">
        <v>41</v>
      </c>
      <c r="K4" s="72" t="s">
        <v>33</v>
      </c>
      <c r="L4" s="62" t="s">
        <v>34</v>
      </c>
      <c r="M4" s="80" t="s">
        <v>42</v>
      </c>
      <c r="N4" s="60" t="s">
        <v>7</v>
      </c>
      <c r="O4" s="49" t="s">
        <v>8</v>
      </c>
      <c r="P4" s="60" t="s">
        <v>9</v>
      </c>
      <c r="Q4" s="49" t="s">
        <v>10</v>
      </c>
      <c r="R4" s="49" t="s">
        <v>25</v>
      </c>
      <c r="S4" s="49" t="s">
        <v>11</v>
      </c>
      <c r="T4" s="49" t="s">
        <v>12</v>
      </c>
      <c r="U4" s="49" t="s">
        <v>13</v>
      </c>
      <c r="V4" s="49" t="s">
        <v>14</v>
      </c>
      <c r="W4" s="49" t="s">
        <v>39</v>
      </c>
      <c r="X4" s="49" t="s">
        <v>15</v>
      </c>
      <c r="Y4" s="57" t="s">
        <v>36</v>
      </c>
      <c r="Z4" s="57" t="s">
        <v>43</v>
      </c>
      <c r="AA4" s="90"/>
      <c r="AB4" s="83"/>
      <c r="AC4" s="86"/>
      <c r="AD4" s="68"/>
      <c r="AE4" s="6"/>
    </row>
    <row r="5" spans="1:31" ht="218.25" customHeight="1">
      <c r="A5" s="93"/>
      <c r="B5" s="50"/>
      <c r="C5" s="66"/>
      <c r="D5" s="50"/>
      <c r="E5" s="73"/>
      <c r="F5" s="22" t="s">
        <v>26</v>
      </c>
      <c r="G5" s="7" t="s">
        <v>16</v>
      </c>
      <c r="H5" s="16" t="s">
        <v>40</v>
      </c>
      <c r="I5" s="63"/>
      <c r="J5" s="63"/>
      <c r="K5" s="77"/>
      <c r="L5" s="63"/>
      <c r="M5" s="81"/>
      <c r="N5" s="61"/>
      <c r="O5" s="50"/>
      <c r="P5" s="61"/>
      <c r="Q5" s="50"/>
      <c r="R5" s="50"/>
      <c r="S5" s="50"/>
      <c r="T5" s="50"/>
      <c r="U5" s="50"/>
      <c r="V5" s="50"/>
      <c r="W5" s="50"/>
      <c r="X5" s="50"/>
      <c r="Y5" s="58"/>
      <c r="Z5" s="58"/>
      <c r="AA5" s="91"/>
      <c r="AB5" s="84"/>
      <c r="AC5" s="87"/>
      <c r="AD5" s="69"/>
      <c r="AE5" s="6"/>
    </row>
    <row r="6" spans="1:30" ht="18">
      <c r="A6" s="2">
        <v>701</v>
      </c>
      <c r="B6" s="3"/>
      <c r="C6" s="3"/>
      <c r="D6" s="3"/>
      <c r="E6" s="3">
        <v>50</v>
      </c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50</v>
      </c>
      <c r="AC6" s="3">
        <f>AB6+'星期三'!AC6</f>
        <v>-50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>
        <v>-50</v>
      </c>
      <c r="Z7" s="5"/>
      <c r="AA7" s="5"/>
      <c r="AB7" s="3">
        <f t="shared" si="0"/>
        <v>-150</v>
      </c>
      <c r="AC7" s="3">
        <f>AB7+'星期三'!AC7</f>
        <v>-850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>
        <v>-100</v>
      </c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-250</v>
      </c>
      <c r="AC8" s="3">
        <f>AB8+'星期三'!AC8</f>
        <v>-700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-300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-200</v>
      </c>
      <c r="AD12" s="5"/>
    </row>
    <row r="13" spans="1:30" ht="18">
      <c r="A13" s="4">
        <v>802</v>
      </c>
      <c r="B13" s="3"/>
      <c r="C13" s="5"/>
      <c r="D13" s="5"/>
      <c r="E13" s="5">
        <v>50</v>
      </c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50</v>
      </c>
      <c r="AC13" s="5">
        <f>AB13+'星期三'!AC13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>
        <v>-200</v>
      </c>
      <c r="I14" s="5"/>
      <c r="J14" s="5"/>
      <c r="K14" s="5"/>
      <c r="L14" s="5">
        <v>-50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-250</v>
      </c>
      <c r="AC14" s="5">
        <f>AB14+'星期三'!AC14</f>
        <v>-400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-300</v>
      </c>
      <c r="AD15" s="5"/>
    </row>
    <row r="16" spans="1:30" ht="18">
      <c r="A16" s="4">
        <v>805</v>
      </c>
      <c r="B16" s="5"/>
      <c r="C16" s="5"/>
      <c r="D16" s="5"/>
      <c r="E16" s="5">
        <v>50</v>
      </c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50</v>
      </c>
      <c r="AC16" s="5">
        <f>AB16+'星期三'!AC16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0</v>
      </c>
      <c r="AD17" s="25"/>
    </row>
    <row r="18" spans="1:30" ht="18" thickTop="1">
      <c r="A18" s="4">
        <v>901</v>
      </c>
      <c r="B18" s="5"/>
      <c r="C18" s="5"/>
      <c r="D18" s="5"/>
      <c r="E18" s="5">
        <v>50</v>
      </c>
      <c r="F18" s="5"/>
      <c r="G18" s="5"/>
      <c r="H18" s="5"/>
      <c r="I18" s="5"/>
      <c r="J18" s="5">
        <v>-50</v>
      </c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AB18+'星期三'!AC18</f>
        <v>-150</v>
      </c>
      <c r="AD18" s="5"/>
    </row>
    <row r="19" spans="1:30" ht="18">
      <c r="A19" s="4">
        <v>902</v>
      </c>
      <c r="B19" s="5"/>
      <c r="C19" s="5"/>
      <c r="D19" s="5"/>
      <c r="E19" s="5">
        <v>50</v>
      </c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50</v>
      </c>
      <c r="AC19" s="5">
        <f>AB19+'星期三'!AC19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-150</v>
      </c>
      <c r="AD20" s="5"/>
    </row>
    <row r="21" spans="1:30" ht="18">
      <c r="A21" s="4">
        <v>904</v>
      </c>
      <c r="B21" s="5"/>
      <c r="C21" s="5"/>
      <c r="D21" s="5"/>
      <c r="E21" s="5">
        <v>-50</v>
      </c>
      <c r="F21" s="5"/>
      <c r="G21" s="5"/>
      <c r="H21" s="5"/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-100</v>
      </c>
      <c r="AC21" s="5">
        <f>AB21+'星期三'!AC21</f>
        <v>-350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-100</v>
      </c>
      <c r="AC22" s="5">
        <f>AB22+'星期三'!AC22</f>
        <v>-650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-50</v>
      </c>
      <c r="AC23" s="5">
        <f>AB23+'星期三'!AC23</f>
        <v>-400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-100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Q10" sqref="Q10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5.1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3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70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71"/>
      <c r="N3" s="46" t="s">
        <v>2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A3" s="96" t="s">
        <v>35</v>
      </c>
      <c r="AB3" s="82" t="s">
        <v>29</v>
      </c>
      <c r="AC3" s="85" t="s">
        <v>30</v>
      </c>
      <c r="AD3" s="67" t="s">
        <v>3</v>
      </c>
    </row>
    <row r="4" spans="1:31" ht="18.75" customHeight="1">
      <c r="A4" s="94" t="s">
        <v>20</v>
      </c>
      <c r="B4" s="49" t="s">
        <v>4</v>
      </c>
      <c r="C4" s="65" t="s">
        <v>32</v>
      </c>
      <c r="D4" s="49" t="s">
        <v>18</v>
      </c>
      <c r="E4" s="72" t="s">
        <v>31</v>
      </c>
      <c r="F4" s="74" t="s">
        <v>5</v>
      </c>
      <c r="G4" s="75"/>
      <c r="H4" s="76"/>
      <c r="I4" s="62" t="s">
        <v>6</v>
      </c>
      <c r="J4" s="62" t="s">
        <v>41</v>
      </c>
      <c r="K4" s="72" t="s">
        <v>33</v>
      </c>
      <c r="L4" s="62" t="s">
        <v>34</v>
      </c>
      <c r="M4" s="80" t="s">
        <v>42</v>
      </c>
      <c r="N4" s="60" t="s">
        <v>7</v>
      </c>
      <c r="O4" s="49" t="s">
        <v>8</v>
      </c>
      <c r="P4" s="60" t="s">
        <v>9</v>
      </c>
      <c r="Q4" s="49" t="s">
        <v>10</v>
      </c>
      <c r="R4" s="49" t="s">
        <v>25</v>
      </c>
      <c r="S4" s="49" t="s">
        <v>11</v>
      </c>
      <c r="T4" s="49" t="s">
        <v>12</v>
      </c>
      <c r="U4" s="49" t="s">
        <v>13</v>
      </c>
      <c r="V4" s="49" t="s">
        <v>14</v>
      </c>
      <c r="W4" s="49" t="s">
        <v>39</v>
      </c>
      <c r="X4" s="49" t="s">
        <v>15</v>
      </c>
      <c r="Y4" s="57" t="s">
        <v>36</v>
      </c>
      <c r="Z4" s="57" t="s">
        <v>43</v>
      </c>
      <c r="AA4" s="97"/>
      <c r="AB4" s="83"/>
      <c r="AC4" s="86"/>
      <c r="AD4" s="68"/>
      <c r="AE4" s="6"/>
    </row>
    <row r="5" spans="1:31" ht="222" customHeight="1">
      <c r="A5" s="95"/>
      <c r="B5" s="50"/>
      <c r="C5" s="66"/>
      <c r="D5" s="50"/>
      <c r="E5" s="73"/>
      <c r="F5" s="22" t="s">
        <v>26</v>
      </c>
      <c r="G5" s="7" t="s">
        <v>16</v>
      </c>
      <c r="H5" s="16" t="s">
        <v>40</v>
      </c>
      <c r="I5" s="63"/>
      <c r="J5" s="63"/>
      <c r="K5" s="77"/>
      <c r="L5" s="63"/>
      <c r="M5" s="81"/>
      <c r="N5" s="61"/>
      <c r="O5" s="50"/>
      <c r="P5" s="61"/>
      <c r="Q5" s="50"/>
      <c r="R5" s="50"/>
      <c r="S5" s="50"/>
      <c r="T5" s="50"/>
      <c r="U5" s="50"/>
      <c r="V5" s="50"/>
      <c r="W5" s="50"/>
      <c r="X5" s="50"/>
      <c r="Y5" s="58"/>
      <c r="Z5" s="58"/>
      <c r="AA5" s="98"/>
      <c r="AB5" s="84"/>
      <c r="AC5" s="87"/>
      <c r="AD5" s="69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>
        <v>-50</v>
      </c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AB6+'星期四'!AC6</f>
        <v>-100</v>
      </c>
      <c r="AD6" s="3"/>
    </row>
    <row r="7" spans="1:30" ht="18">
      <c r="A7" s="4">
        <v>702</v>
      </c>
      <c r="B7" s="5"/>
      <c r="C7" s="5"/>
      <c r="D7" s="5"/>
      <c r="E7" s="5">
        <v>-100</v>
      </c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3">
        <f>AB7+'星期四'!AC7</f>
        <v>-950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AB8+'星期四'!AC8</f>
        <v>-750</v>
      </c>
      <c r="AD8" s="5"/>
    </row>
    <row r="9" spans="1:30" ht="18">
      <c r="A9" s="4">
        <v>704</v>
      </c>
      <c r="B9" s="5"/>
      <c r="C9" s="5"/>
      <c r="D9" s="5"/>
      <c r="E9" s="5">
        <v>-50</v>
      </c>
      <c r="F9" s="5"/>
      <c r="G9" s="5"/>
      <c r="H9" s="5">
        <v>-50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3">
        <f>AB9+'星期四'!AC9</f>
        <v>-400</v>
      </c>
      <c r="AD9" s="5"/>
    </row>
    <row r="10" spans="1:30" ht="18">
      <c r="A10" s="2">
        <v>705</v>
      </c>
      <c r="B10" s="3"/>
      <c r="C10" s="5"/>
      <c r="D10" s="5"/>
      <c r="E10" s="5">
        <v>-50</v>
      </c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AB10+'星期四'!AC10</f>
        <v>-150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>
        <v>-50</v>
      </c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-50</v>
      </c>
      <c r="AC12" s="5">
        <f>AB12+'星期四'!AC12</f>
        <v>-250</v>
      </c>
      <c r="AD12" s="5"/>
    </row>
    <row r="13" spans="1:30" ht="18">
      <c r="A13" s="4">
        <v>802</v>
      </c>
      <c r="B13" s="3"/>
      <c r="C13" s="5"/>
      <c r="D13" s="5"/>
      <c r="E13" s="5">
        <v>50</v>
      </c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50</v>
      </c>
      <c r="AC13" s="5">
        <f>AB13+'星期四'!AC13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-400</v>
      </c>
      <c r="AD14" s="5"/>
    </row>
    <row r="15" spans="1:30" ht="18" customHeight="1">
      <c r="A15" s="4">
        <v>804</v>
      </c>
      <c r="B15" s="3"/>
      <c r="C15" s="5"/>
      <c r="D15" s="5"/>
      <c r="E15" s="5">
        <v>-50</v>
      </c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AB15+'星期四'!AC15</f>
        <v>-350</v>
      </c>
      <c r="AD15" s="5"/>
    </row>
    <row r="16" spans="1:30" ht="18">
      <c r="A16" s="4">
        <v>805</v>
      </c>
      <c r="B16" s="5"/>
      <c r="C16" s="5"/>
      <c r="D16" s="5"/>
      <c r="E16" s="5">
        <v>50</v>
      </c>
      <c r="F16" s="5"/>
      <c r="G16" s="5"/>
      <c r="H16" s="5">
        <v>-50</v>
      </c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>
        <v>-50</v>
      </c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>
        <v>-100</v>
      </c>
      <c r="Z17" s="25"/>
      <c r="AA17" s="25"/>
      <c r="AB17" s="25">
        <f>SUM(B17:Z17)+AA17</f>
        <v>-150</v>
      </c>
      <c r="AC17" s="25">
        <f>AB17+'星期四'!AC17</f>
        <v>-150</v>
      </c>
      <c r="AD17" s="25"/>
    </row>
    <row r="18" spans="1:30" ht="18" thickTop="1">
      <c r="A18" s="4">
        <v>901</v>
      </c>
      <c r="B18" s="5"/>
      <c r="C18" s="5"/>
      <c r="D18" s="5"/>
      <c r="E18" s="5">
        <v>-50</v>
      </c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AB18+'星期四'!AC18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0</v>
      </c>
      <c r="AD19" s="5"/>
    </row>
    <row r="20" spans="1:30" ht="18">
      <c r="A20" s="4">
        <v>903</v>
      </c>
      <c r="B20" s="3"/>
      <c r="C20" s="5"/>
      <c r="D20" s="5"/>
      <c r="E20" s="5">
        <v>-100</v>
      </c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-100</v>
      </c>
      <c r="AC20" s="5">
        <f>AB20+'星期四'!AC20</f>
        <v>-250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>
        <v>-50</v>
      </c>
      <c r="V21" s="5"/>
      <c r="W21" s="5"/>
      <c r="X21" s="5"/>
      <c r="Y21" s="5"/>
      <c r="Z21" s="5"/>
      <c r="AA21" s="5"/>
      <c r="AB21" s="5">
        <f t="shared" si="1"/>
        <v>-50</v>
      </c>
      <c r="AC21" s="5">
        <f>AB21+'星期四'!AC21</f>
        <v>-400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>
        <v>-50</v>
      </c>
      <c r="V22" s="5"/>
      <c r="W22" s="5"/>
      <c r="X22" s="5"/>
      <c r="Y22" s="5"/>
      <c r="Z22" s="5"/>
      <c r="AA22" s="5"/>
      <c r="AB22" s="5">
        <f t="shared" si="1"/>
        <v>-50</v>
      </c>
      <c r="AC22" s="5">
        <f>AB22+'星期四'!AC22</f>
        <v>-700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>
        <v>-50</v>
      </c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-50</v>
      </c>
      <c r="AC23" s="5">
        <f>AB23+'星期四'!AC23</f>
        <v>-450</v>
      </c>
      <c r="AD23" s="5"/>
    </row>
    <row r="24" spans="1:30" ht="18">
      <c r="A24" s="4">
        <v>907</v>
      </c>
      <c r="B24" s="5"/>
      <c r="C24" s="5"/>
      <c r="D24" s="5"/>
      <c r="E24" s="5">
        <v>50</v>
      </c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50</v>
      </c>
      <c r="AC24" s="5">
        <f>AB24+'星期四'!AC24</f>
        <v>-50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D6" sqref="AD6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5.25390625" style="0" customWidth="1"/>
    <col min="6" max="6" width="3.375" style="0" customWidth="1"/>
    <col min="7" max="7" width="3.75390625" style="0" customWidth="1"/>
    <col min="8" max="8" width="5.375" style="0" customWidth="1"/>
    <col min="9" max="9" width="3.375" style="0" customWidth="1"/>
    <col min="10" max="10" width="5.375" style="0" customWidth="1"/>
    <col min="11" max="11" width="4.25390625" style="0" customWidth="1"/>
    <col min="12" max="12" width="5.25390625" style="0" customWidth="1"/>
    <col min="13" max="13" width="5.00390625" style="0" customWidth="1"/>
    <col min="14" max="14" width="3.875" style="0" customWidth="1"/>
    <col min="15" max="16" width="3.375" style="0" customWidth="1"/>
    <col min="17" max="18" width="3.50390625" style="0" customWidth="1"/>
    <col min="19" max="19" width="3.625" style="0" customWidth="1"/>
    <col min="20" max="20" width="3.50390625" style="0" customWidth="1"/>
    <col min="21" max="21" width="3.75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5.0039062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70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71"/>
      <c r="N3" s="46" t="s">
        <v>2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A3" s="51" t="s">
        <v>28</v>
      </c>
      <c r="AB3" s="67" t="s">
        <v>30</v>
      </c>
      <c r="AC3" s="100" t="s">
        <v>17</v>
      </c>
      <c r="AD3" s="100" t="s">
        <v>3</v>
      </c>
    </row>
    <row r="4" spans="1:31" ht="15.75" customHeight="1">
      <c r="A4" s="99" t="s">
        <v>19</v>
      </c>
      <c r="B4" s="49" t="s">
        <v>4</v>
      </c>
      <c r="C4" s="65" t="s">
        <v>32</v>
      </c>
      <c r="D4" s="49" t="s">
        <v>18</v>
      </c>
      <c r="E4" s="72" t="s">
        <v>31</v>
      </c>
      <c r="F4" s="74" t="s">
        <v>5</v>
      </c>
      <c r="G4" s="75"/>
      <c r="H4" s="76"/>
      <c r="I4" s="62" t="s">
        <v>6</v>
      </c>
      <c r="J4" s="62" t="s">
        <v>41</v>
      </c>
      <c r="K4" s="72" t="s">
        <v>33</v>
      </c>
      <c r="L4" s="62" t="s">
        <v>34</v>
      </c>
      <c r="M4" s="80" t="s">
        <v>42</v>
      </c>
      <c r="N4" s="60" t="s">
        <v>7</v>
      </c>
      <c r="O4" s="49" t="s">
        <v>8</v>
      </c>
      <c r="P4" s="60" t="s">
        <v>9</v>
      </c>
      <c r="Q4" s="49" t="s">
        <v>10</v>
      </c>
      <c r="R4" s="49" t="s">
        <v>25</v>
      </c>
      <c r="S4" s="49" t="s">
        <v>38</v>
      </c>
      <c r="T4" s="49" t="s">
        <v>12</v>
      </c>
      <c r="U4" s="49" t="s">
        <v>13</v>
      </c>
      <c r="V4" s="49" t="s">
        <v>14</v>
      </c>
      <c r="W4" s="49" t="s">
        <v>39</v>
      </c>
      <c r="X4" s="49" t="s">
        <v>15</v>
      </c>
      <c r="Y4" s="57" t="s">
        <v>36</v>
      </c>
      <c r="Z4" s="57" t="s">
        <v>43</v>
      </c>
      <c r="AA4" s="90"/>
      <c r="AB4" s="68"/>
      <c r="AC4" s="100"/>
      <c r="AD4" s="100"/>
      <c r="AE4" s="6"/>
    </row>
    <row r="5" spans="1:31" ht="222.75" customHeight="1">
      <c r="A5" s="95"/>
      <c r="B5" s="50"/>
      <c r="C5" s="66"/>
      <c r="D5" s="50"/>
      <c r="E5" s="73"/>
      <c r="F5" s="22" t="s">
        <v>26</v>
      </c>
      <c r="G5" s="7" t="s">
        <v>16</v>
      </c>
      <c r="H5" s="16" t="s">
        <v>40</v>
      </c>
      <c r="I5" s="63"/>
      <c r="J5" s="63"/>
      <c r="K5" s="77"/>
      <c r="L5" s="63"/>
      <c r="M5" s="81"/>
      <c r="N5" s="61"/>
      <c r="O5" s="50"/>
      <c r="P5" s="61"/>
      <c r="Q5" s="50"/>
      <c r="R5" s="50"/>
      <c r="S5" s="50"/>
      <c r="T5" s="50"/>
      <c r="U5" s="50"/>
      <c r="V5" s="50"/>
      <c r="W5" s="50"/>
      <c r="X5" s="50"/>
      <c r="Y5" s="58"/>
      <c r="Z5" s="58"/>
      <c r="AA5" s="91"/>
      <c r="AB5" s="69"/>
      <c r="AC5" s="100"/>
      <c r="AD5" s="100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-50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-50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-100</v>
      </c>
      <c r="AC6" s="10">
        <f aca="true" t="shared" si="0" ref="AC6:AC11">RANK(AB6,AB$6:AB$11,0)</f>
        <v>2</v>
      </c>
      <c r="AD6" s="43" t="s">
        <v>55</v>
      </c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-300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-300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-300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-50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-950</v>
      </c>
      <c r="AC7" s="10">
        <f t="shared" si="0"/>
        <v>6</v>
      </c>
      <c r="AD7" s="43" t="s">
        <v>53</v>
      </c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-250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-50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-150</v>
      </c>
      <c r="M8" s="12">
        <f>'星期五'!M8+'星期四'!M8+'星期三'!M8+'星期二'!M8+'星期一'!M8</f>
        <v>-300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-750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-100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-200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-50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-400</v>
      </c>
      <c r="AC9" s="10">
        <f t="shared" si="0"/>
        <v>4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-50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-100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-150</v>
      </c>
      <c r="AC10" s="10">
        <f t="shared" si="0"/>
        <v>3</v>
      </c>
      <c r="AD10" s="43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-50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-50</v>
      </c>
      <c r="AC11" s="24">
        <f t="shared" si="0"/>
        <v>1</v>
      </c>
      <c r="AD11" s="44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-50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-50</v>
      </c>
      <c r="M12" s="20">
        <f>'星期五'!M12+'星期四'!M12+'星期三'!M12+'星期二'!M12+'星期一'!M12</f>
        <v>-150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-250</v>
      </c>
      <c r="AC12" s="11">
        <f aca="true" t="shared" si="1" ref="AC12:AC17">RANK(AB12,AB$12:AB$17,0)</f>
        <v>4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50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-100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-50</v>
      </c>
      <c r="AC13" s="11">
        <f t="shared" si="1"/>
        <v>2</v>
      </c>
      <c r="AD13" s="43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-50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-250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-50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-50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-400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-100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-100</v>
      </c>
      <c r="M15" s="12">
        <f>'星期五'!M15+'星期四'!M15+'星期三'!M15+'星期二'!M15+'星期一'!M15</f>
        <v>-150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-350</v>
      </c>
      <c r="AC15" s="11">
        <f t="shared" si="1"/>
        <v>5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100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-50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50</v>
      </c>
      <c r="AC16" s="11">
        <f t="shared" si="1"/>
        <v>1</v>
      </c>
      <c r="AD16" s="43" t="s">
        <v>52</v>
      </c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-50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-100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-150</v>
      </c>
      <c r="AC17" s="24">
        <f t="shared" si="1"/>
        <v>3</v>
      </c>
      <c r="AD17" s="44" t="s">
        <v>54</v>
      </c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-50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-50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-100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-200</v>
      </c>
      <c r="AC18" s="11">
        <f aca="true" t="shared" si="2" ref="AC18:AC24">RANK(AB18,AB$18:AB$24,0)</f>
        <v>3</v>
      </c>
      <c r="AD18" s="43" t="s">
        <v>54</v>
      </c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50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-50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0</v>
      </c>
      <c r="AC19" s="11">
        <f t="shared" si="2"/>
        <v>1</v>
      </c>
      <c r="AD19" s="43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-100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-100</v>
      </c>
      <c r="M20" s="20">
        <f>'星期五'!M20+'星期四'!M20+'星期三'!M20+'星期二'!M20+'星期一'!M20</f>
        <v>-50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-250</v>
      </c>
      <c r="AC20" s="11">
        <f t="shared" si="2"/>
        <v>4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-50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-200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-100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-50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-400</v>
      </c>
      <c r="AC21" s="11">
        <f t="shared" si="2"/>
        <v>5</v>
      </c>
      <c r="AD21" s="43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-50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-600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-50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-700</v>
      </c>
      <c r="AC22" s="11">
        <f t="shared" si="2"/>
        <v>7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-50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-100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-50</v>
      </c>
      <c r="M23" s="20">
        <f>'星期五'!M23+'星期四'!M23+'星期三'!M23+'星期二'!M23+'星期一'!M23</f>
        <v>-250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-450</v>
      </c>
      <c r="AC23" s="11">
        <f t="shared" si="2"/>
        <v>6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-50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-50</v>
      </c>
      <c r="AC24" s="11">
        <f t="shared" si="2"/>
        <v>2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2024-03-22T07:47:16Z</cp:lastPrinted>
  <dcterms:created xsi:type="dcterms:W3CDTF">2001-09-07T07:26:00Z</dcterms:created>
  <dcterms:modified xsi:type="dcterms:W3CDTF">2024-03-22T08:10:34Z</dcterms:modified>
  <cp:category/>
  <cp:version/>
  <cp:contentType/>
  <cp:contentStatus/>
</cp:coreProperties>
</file>