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5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<sst xmlns="http://schemas.openxmlformats.org/spreadsheetml/2006/main" count="219" uniqueCount="57">
  <si>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</si>
  <si>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</si>
  <si>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</si>
  <si>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</si>
  <si>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</si>
  <si>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</si>
  <si>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</si>
  <si>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</si>
  <si>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</si>
  <si>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</si>
  <si>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</si>
  <si>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</si>
  <si>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</si>
  <si>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</si>
  <si>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</si>
  <si>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</si>
  <si>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</si>
  <si>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</si>
  <si>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</si>
  <si>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</si>
  <si>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</si>
  <si>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</si>
  <si>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</si>
  <si>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</si>
  <si>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</si>
  <si>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</si>
  <si>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</si>
  <si>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</si>
  <si>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</si>
  <si>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</si>
  <si>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</si>
  <si>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</si>
  <si>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</si>
  <si>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</si>
  <si>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</si>
  <si>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</si>
  <si>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</si>
  <si>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</si>
  <si>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</si>
  <si>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</si>
  <si>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</si>
  <si>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</si>
  <si>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</si>
  <si>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打掃認真</t>
  </si>
  <si>
    <t>桃園市立東安國中112學年度第1學期各年級生活榮譽競賽成績一覽表</t>
  </si>
  <si>
    <r>
      <t>第</t>
    </r>
    <r>
      <rPr>
        <sz val="16"/>
        <rFont val="Times New Roman"/>
        <family val="1"/>
      </rPr>
      <t xml:space="preserve">  19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</si>
  <si>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19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</si>
  <si>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19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</si>
  <si>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19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</si>
  <si>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19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   </t>
    </r>
    <r>
      <rPr>
        <sz val="16"/>
        <rFont val="華康儷楷書"/>
        <family val="3"/>
      </rPr>
      <t>評分人員：</t>
    </r>
  </si>
  <si>
    <t>回收物未分類、未清理或亂扔</t>
  </si>
  <si>
    <t>回收物未分類、未清理或亂扔</t>
  </si>
  <si>
    <r>
      <t>第</t>
    </r>
    <r>
      <rPr>
        <sz val="16"/>
        <rFont val="Times New Roman"/>
        <family val="1"/>
      </rPr>
      <t xml:space="preserve">  19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</t>
    </r>
    <r>
      <rPr>
        <sz val="16"/>
        <rFont val="華康儷楷書"/>
        <family val="3"/>
      </rPr>
      <t>評分人員：</t>
    </r>
  </si>
  <si>
    <t>室外課教室窗未關（組長）</t>
  </si>
  <si>
    <t>午餐秩序</t>
  </si>
  <si>
    <t>榮譽</t>
  </si>
  <si>
    <t>進步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</si>
</sst>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8" fillId="0" borderId="33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34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1" fillId="0" borderId="0" xfId="0" applyFont="1" applyAlignment="1">
      <alignment horizontal="center"/>
    </xf>
    <xf numFmtId="0" fontId="2" fillId="0" borderId="35" xfId="0" applyFont="1" applyBorder="1" applyAlignment="1">
      <alignment horizontal="left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3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28" ht="21">
      <c r="A2" s="76" t="s">
        <v>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29" ht="21" customHeight="1">
      <c r="A3" s="17" t="s">
        <v>0</v>
      </c>
      <c r="B3" s="53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84" t="s">
        <v>2</v>
      </c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85"/>
      <c r="AA3" s="72" t="s">
        <v>29</v>
      </c>
      <c r="AB3" s="50" t="s">
        <v>31</v>
      </c>
      <c r="AC3" s="81" t="s">
        <v>3</v>
      </c>
    </row>
    <row r="4" spans="1:29" ht="15.75" customHeight="1">
      <c r="A4" s="79" t="s">
        <v>24</v>
      </c>
      <c r="B4" s="68" t="s">
        <v>4</v>
      </c>
      <c r="C4" s="77" t="s">
        <v>34</v>
      </c>
      <c r="D4" s="68" t="s">
        <v>20</v>
      </c>
      <c r="E4" s="56" t="s">
        <v>33</v>
      </c>
      <c r="F4" s="58" t="s">
        <v>5</v>
      </c>
      <c r="G4" s="59"/>
      <c r="H4" s="60"/>
      <c r="I4" s="61" t="s">
        <v>6</v>
      </c>
      <c r="J4" s="61" t="s">
        <v>35</v>
      </c>
      <c r="K4" s="56" t="s">
        <v>37</v>
      </c>
      <c r="L4" s="61" t="s">
        <v>38</v>
      </c>
      <c r="M4" s="66" t="s">
        <v>36</v>
      </c>
      <c r="N4" s="70" t="s">
        <v>8</v>
      </c>
      <c r="O4" s="68" t="s">
        <v>9</v>
      </c>
      <c r="P4" s="70" t="s">
        <v>10</v>
      </c>
      <c r="Q4" s="68" t="s">
        <v>11</v>
      </c>
      <c r="R4" s="68" t="s">
        <v>25</v>
      </c>
      <c r="S4" s="68" t="s">
        <v>12</v>
      </c>
      <c r="T4" s="68" t="s">
        <v>13</v>
      </c>
      <c r="U4" s="68" t="s">
        <v>14</v>
      </c>
      <c r="V4" s="68" t="s">
        <v>15</v>
      </c>
      <c r="W4" s="68" t="s">
        <v>16</v>
      </c>
      <c r="X4" s="68" t="s">
        <v>17</v>
      </c>
      <c r="Y4" s="64" t="s">
        <v>42</v>
      </c>
      <c r="Z4" s="64" t="s">
        <v>41</v>
      </c>
      <c r="AA4" s="73"/>
      <c r="AB4" s="51"/>
      <c r="AC4" s="82"/>
    </row>
    <row r="5" spans="1:29" ht="186" customHeight="1">
      <c r="A5" s="80"/>
      <c r="B5" s="69"/>
      <c r="C5" s="78"/>
      <c r="D5" s="69"/>
      <c r="E5" s="57"/>
      <c r="F5" s="22" t="s">
        <v>28</v>
      </c>
      <c r="G5" s="7" t="s">
        <v>18</v>
      </c>
      <c r="H5" s="16" t="s">
        <v>50</v>
      </c>
      <c r="I5" s="62"/>
      <c r="J5" s="62"/>
      <c r="K5" s="63"/>
      <c r="L5" s="62"/>
      <c r="M5" s="67"/>
      <c r="N5" s="71"/>
      <c r="O5" s="69"/>
      <c r="P5" s="71"/>
      <c r="Q5" s="69"/>
      <c r="R5" s="69"/>
      <c r="S5" s="69"/>
      <c r="T5" s="69"/>
      <c r="U5" s="69"/>
      <c r="V5" s="69"/>
      <c r="W5" s="69"/>
      <c r="X5" s="69"/>
      <c r="Y5" s="65"/>
      <c r="Z5" s="65"/>
      <c r="AA5" s="74"/>
      <c r="AB5" s="52"/>
      <c r="AC5" s="83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1"/>
      <c r="K12" s="32"/>
      <c r="L12" s="32"/>
      <c r="M12" s="42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/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0</v>
      </c>
      <c r="AC23" s="10"/>
    </row>
    <row r="24" spans="1:29" ht="18">
      <c r="A24" s="47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AC3:AC5"/>
    <mergeCell ref="N3:Z3"/>
    <mergeCell ref="W4:W5"/>
    <mergeCell ref="AA3:AA5"/>
    <mergeCell ref="S4:S5"/>
    <mergeCell ref="X4:X5"/>
    <mergeCell ref="A1:AD1"/>
    <mergeCell ref="N4:N5"/>
    <mergeCell ref="R4:R5"/>
    <mergeCell ref="J4:J5"/>
    <mergeCell ref="A2:AB2"/>
    <mergeCell ref="C4:C5"/>
    <mergeCell ref="A4:A5"/>
    <mergeCell ref="T4:T5"/>
    <mergeCell ref="Q4:Q5"/>
    <mergeCell ref="P4:P5"/>
    <mergeCell ref="V4:V5"/>
    <mergeCell ref="D4:D5"/>
    <mergeCell ref="Y4:Y5"/>
    <mergeCell ref="U4:U5"/>
    <mergeCell ref="I4:I5"/>
    <mergeCell ref="AB3:AB5"/>
    <mergeCell ref="B3:M3"/>
    <mergeCell ref="E4:E5"/>
    <mergeCell ref="F4:H4"/>
    <mergeCell ref="L4:L5"/>
    <mergeCell ref="K4:K5"/>
    <mergeCell ref="Z4:Z5"/>
    <mergeCell ref="M4:M5"/>
    <mergeCell ref="O4:O5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J4" sqref="J4:J5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28" ht="2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30" ht="21" customHeight="1">
      <c r="A3" s="1" t="s">
        <v>0</v>
      </c>
      <c r="B3" s="53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84" t="s">
        <v>2</v>
      </c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85"/>
      <c r="AA3" s="72" t="s">
        <v>29</v>
      </c>
      <c r="AB3" s="88" t="s">
        <v>31</v>
      </c>
      <c r="AC3" s="91" t="s">
        <v>32</v>
      </c>
      <c r="AD3" s="81" t="s">
        <v>3</v>
      </c>
    </row>
    <row r="4" spans="1:31" ht="15.75" customHeight="1">
      <c r="A4" s="94" t="s">
        <v>22</v>
      </c>
      <c r="B4" s="68" t="s">
        <v>4</v>
      </c>
      <c r="C4" s="61" t="s">
        <v>34</v>
      </c>
      <c r="D4" s="68" t="s">
        <v>20</v>
      </c>
      <c r="E4" s="56" t="s">
        <v>33</v>
      </c>
      <c r="F4" s="58" t="s">
        <v>5</v>
      </c>
      <c r="G4" s="59"/>
      <c r="H4" s="60"/>
      <c r="I4" s="61" t="s">
        <v>6</v>
      </c>
      <c r="J4" s="61" t="s">
        <v>53</v>
      </c>
      <c r="K4" s="56" t="s">
        <v>40</v>
      </c>
      <c r="L4" s="68" t="s">
        <v>7</v>
      </c>
      <c r="M4" s="66" t="s">
        <v>36</v>
      </c>
      <c r="N4" s="70" t="s">
        <v>8</v>
      </c>
      <c r="O4" s="68" t="s">
        <v>9</v>
      </c>
      <c r="P4" s="70" t="s">
        <v>10</v>
      </c>
      <c r="Q4" s="68" t="s">
        <v>26</v>
      </c>
      <c r="R4" s="68" t="s">
        <v>27</v>
      </c>
      <c r="S4" s="68" t="s">
        <v>43</v>
      </c>
      <c r="T4" s="68" t="s">
        <v>13</v>
      </c>
      <c r="U4" s="68" t="s">
        <v>14</v>
      </c>
      <c r="V4" s="68" t="s">
        <v>15</v>
      </c>
      <c r="W4" s="68" t="s">
        <v>16</v>
      </c>
      <c r="X4" s="68" t="s">
        <v>17</v>
      </c>
      <c r="Y4" s="64" t="s">
        <v>42</v>
      </c>
      <c r="Z4" s="64" t="s">
        <v>41</v>
      </c>
      <c r="AA4" s="86"/>
      <c r="AB4" s="89"/>
      <c r="AC4" s="92"/>
      <c r="AD4" s="82"/>
      <c r="AE4" s="6"/>
    </row>
    <row r="5" spans="1:31" ht="188.25" customHeight="1">
      <c r="A5" s="95"/>
      <c r="B5" s="69"/>
      <c r="C5" s="62"/>
      <c r="D5" s="69"/>
      <c r="E5" s="57"/>
      <c r="F5" s="22" t="s">
        <v>28</v>
      </c>
      <c r="G5" s="7" t="s">
        <v>18</v>
      </c>
      <c r="H5" s="16" t="s">
        <v>50</v>
      </c>
      <c r="I5" s="62"/>
      <c r="J5" s="62"/>
      <c r="K5" s="57"/>
      <c r="L5" s="69"/>
      <c r="M5" s="67"/>
      <c r="N5" s="71"/>
      <c r="O5" s="69"/>
      <c r="P5" s="71"/>
      <c r="Q5" s="69"/>
      <c r="R5" s="69"/>
      <c r="S5" s="69"/>
      <c r="T5" s="69"/>
      <c r="U5" s="69"/>
      <c r="V5" s="69"/>
      <c r="W5" s="69"/>
      <c r="X5" s="69"/>
      <c r="Y5" s="65"/>
      <c r="Z5" s="65"/>
      <c r="AA5" s="87"/>
      <c r="AB5" s="90"/>
      <c r="AC5" s="93"/>
      <c r="AD5" s="83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'星期一'!AB6+'星期二'!AB6</f>
        <v>0</v>
      </c>
      <c r="AD6" s="3"/>
    </row>
    <row r="7" spans="1:30" ht="18">
      <c r="A7" s="4">
        <v>702</v>
      </c>
      <c r="B7" s="5"/>
      <c r="C7" s="5"/>
      <c r="D7" s="5"/>
      <c r="E7" s="5">
        <v>-50</v>
      </c>
      <c r="F7" s="5"/>
      <c r="G7" s="5"/>
      <c r="H7" s="5"/>
      <c r="I7" s="5"/>
      <c r="J7" s="5"/>
      <c r="K7" s="5"/>
      <c r="L7" s="5"/>
      <c r="M7" s="9">
        <v>-350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-400</v>
      </c>
      <c r="AC7" s="3">
        <f>'星期一'!AB7+'星期二'!AB7</f>
        <v>-400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>
        <v>-100</v>
      </c>
      <c r="M8" s="9">
        <v>-150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>
        <v>-50</v>
      </c>
      <c r="Z8" s="5"/>
      <c r="AA8" s="5"/>
      <c r="AB8" s="3">
        <f t="shared" si="0"/>
        <v>-300</v>
      </c>
      <c r="AC8" s="3">
        <f>'星期一'!AB8+'星期二'!AB8</f>
        <v>-300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>
        <v>-50</v>
      </c>
      <c r="K9" s="5"/>
      <c r="L9" s="5">
        <v>-50</v>
      </c>
      <c r="M9" s="9">
        <v>-100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-200</v>
      </c>
      <c r="AC9" s="3">
        <f>'星期一'!AB9+'星期二'!AB9</f>
        <v>-200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-100</v>
      </c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-100</v>
      </c>
      <c r="AC10" s="3">
        <f>'星期一'!AB10+'星期二'!AB10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>
        <v>-50</v>
      </c>
      <c r="F12" s="5"/>
      <c r="G12" s="5"/>
      <c r="H12" s="5"/>
      <c r="I12" s="5"/>
      <c r="J12" s="5"/>
      <c r="K12" s="5"/>
      <c r="L12" s="5">
        <v>-150</v>
      </c>
      <c r="M12" s="9">
        <v>-150</v>
      </c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-350</v>
      </c>
      <c r="AC12" s="5">
        <f>'星期一'!AB12+'星期二'!AB12</f>
        <v>-350</v>
      </c>
      <c r="AD12" s="5"/>
    </row>
    <row r="13" spans="1:30" ht="18">
      <c r="A13" s="4">
        <v>802</v>
      </c>
      <c r="B13" s="3"/>
      <c r="C13" s="5"/>
      <c r="D13" s="5"/>
      <c r="E13" s="5">
        <v>-50</v>
      </c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'星期一'!AB13+'星期二'!AB13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-100</v>
      </c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-100</v>
      </c>
      <c r="AC14" s="5">
        <f>'星期一'!AB14+'星期二'!AB14</f>
        <v>-100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>
        <v>-50</v>
      </c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'星期一'!AB15+'星期二'!AB15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>
        <v>50</v>
      </c>
      <c r="T16" s="5"/>
      <c r="U16" s="5"/>
      <c r="V16" s="5"/>
      <c r="W16" s="5"/>
      <c r="X16" s="5"/>
      <c r="Y16" s="5"/>
      <c r="Z16" s="5"/>
      <c r="AA16" s="5"/>
      <c r="AB16" s="5">
        <f t="shared" si="1"/>
        <v>50</v>
      </c>
      <c r="AC16" s="5">
        <f>'星期一'!AB16+'星期二'!AB16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>
        <v>50</v>
      </c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'星期一'!AB18+'星期二'!AB18</f>
        <v>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-100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-100</v>
      </c>
      <c r="AC20" s="5">
        <f>'星期一'!AB20+'星期二'!AB20</f>
        <v>-100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-50</v>
      </c>
      <c r="AC22" s="5">
        <f>'星期一'!AB22+'星期二'!AB22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0</v>
      </c>
      <c r="AD23" s="5"/>
    </row>
    <row r="24" spans="1:30" ht="18">
      <c r="A24" s="47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-100</v>
      </c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-100</v>
      </c>
      <c r="AC24" s="5">
        <f>'星期一'!AB24+'星期二'!AB24</f>
        <v>-100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21" activePane="bottomRight" state="frozen"/>
      <selection pane="topLeft" activeCell="A1" sqref="A1"/>
      <selection pane="topRight" activeCell="P1" sqref="P1"/>
      <selection pane="bottomLeft" activeCell="A6" sqref="A6"/>
      <selection pane="bottomRight" activeCell="X4" sqref="X4:X5"/>
    </sheetView>
  </sheetViews>
  <sheetFormatPr defaultColWidth="9.00390625" defaultRowHeight="16.5"/>
  <cols>
    <col min="1" max="1" width="8.00390625" style="0" customWidth="1"/>
    <col min="2" max="2" width="3.50390625" style="0" customWidth="1"/>
    <col min="3" max="3" width="3.75390625" style="0" customWidth="1"/>
    <col min="4" max="4" width="3.50390625" style="0" customWidth="1"/>
    <col min="5" max="5" width="3.875" style="0" customWidth="1"/>
    <col min="6" max="7" width="3.375" style="0" customWidth="1"/>
    <col min="8" max="8" width="5.125" style="0" customWidth="1"/>
    <col min="9" max="9" width="3.125" style="0" customWidth="1"/>
    <col min="10" max="10" width="4.375" style="0" customWidth="1"/>
    <col min="11" max="11" width="3.625" style="0" customWidth="1"/>
    <col min="12" max="12" width="4.875" style="0" customWidth="1"/>
    <col min="13" max="13" width="5.375" style="0" customWidth="1"/>
    <col min="14" max="14" width="4.50390625" style="0" customWidth="1"/>
    <col min="15" max="15" width="3.375" style="0" customWidth="1"/>
    <col min="16" max="16" width="3.50390625" style="0" customWidth="1"/>
    <col min="17" max="17" width="3.375" style="0" bestFit="1" customWidth="1"/>
    <col min="18" max="18" width="4.25390625" style="0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3.87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28" ht="21">
      <c r="A2" s="76" t="s">
        <v>45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30" ht="21" customHeight="1">
      <c r="A3" s="17" t="s">
        <v>0</v>
      </c>
      <c r="B3" s="53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84" t="s">
        <v>2</v>
      </c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85"/>
      <c r="AA3" s="72" t="s">
        <v>29</v>
      </c>
      <c r="AB3" s="88" t="s">
        <v>31</v>
      </c>
      <c r="AC3" s="91" t="s">
        <v>32</v>
      </c>
      <c r="AD3" s="81" t="s">
        <v>3</v>
      </c>
    </row>
    <row r="4" spans="1:31" ht="15.75" customHeight="1">
      <c r="A4" s="79" t="s">
        <v>24</v>
      </c>
      <c r="B4" s="68" t="s">
        <v>4</v>
      </c>
      <c r="C4" s="77" t="s">
        <v>34</v>
      </c>
      <c r="D4" s="68" t="s">
        <v>20</v>
      </c>
      <c r="E4" s="56" t="s">
        <v>33</v>
      </c>
      <c r="F4" s="58" t="s">
        <v>5</v>
      </c>
      <c r="G4" s="59"/>
      <c r="H4" s="60"/>
      <c r="I4" s="61" t="s">
        <v>6</v>
      </c>
      <c r="J4" s="61" t="s">
        <v>53</v>
      </c>
      <c r="K4" s="56" t="s">
        <v>37</v>
      </c>
      <c r="L4" s="68" t="s">
        <v>7</v>
      </c>
      <c r="M4" s="66" t="s">
        <v>36</v>
      </c>
      <c r="N4" s="70" t="s">
        <v>8</v>
      </c>
      <c r="O4" s="68" t="s">
        <v>9</v>
      </c>
      <c r="P4" s="70" t="s">
        <v>10</v>
      </c>
      <c r="Q4" s="68" t="s">
        <v>11</v>
      </c>
      <c r="R4" s="68" t="s">
        <v>27</v>
      </c>
      <c r="S4" s="68" t="s">
        <v>12</v>
      </c>
      <c r="T4" s="68" t="s">
        <v>13</v>
      </c>
      <c r="U4" s="68" t="s">
        <v>14</v>
      </c>
      <c r="V4" s="68" t="s">
        <v>15</v>
      </c>
      <c r="W4" s="68" t="s">
        <v>16</v>
      </c>
      <c r="X4" s="68" t="s">
        <v>17</v>
      </c>
      <c r="Y4" s="64" t="s">
        <v>42</v>
      </c>
      <c r="Z4" s="64" t="s">
        <v>41</v>
      </c>
      <c r="AA4" s="86"/>
      <c r="AB4" s="89"/>
      <c r="AC4" s="92"/>
      <c r="AD4" s="82"/>
      <c r="AE4" s="6"/>
    </row>
    <row r="5" spans="1:31" ht="188.25" customHeight="1">
      <c r="A5" s="95"/>
      <c r="B5" s="69"/>
      <c r="C5" s="78"/>
      <c r="D5" s="69"/>
      <c r="E5" s="57"/>
      <c r="F5" s="22" t="s">
        <v>28</v>
      </c>
      <c r="G5" s="7" t="s">
        <v>18</v>
      </c>
      <c r="H5" s="16" t="s">
        <v>51</v>
      </c>
      <c r="I5" s="62"/>
      <c r="J5" s="62"/>
      <c r="K5" s="57"/>
      <c r="L5" s="69"/>
      <c r="M5" s="67"/>
      <c r="N5" s="71"/>
      <c r="O5" s="69"/>
      <c r="P5" s="71"/>
      <c r="Q5" s="69"/>
      <c r="R5" s="69"/>
      <c r="S5" s="69"/>
      <c r="T5" s="69"/>
      <c r="U5" s="69"/>
      <c r="V5" s="69"/>
      <c r="W5" s="69"/>
      <c r="X5" s="69"/>
      <c r="Y5" s="65"/>
      <c r="Z5" s="65"/>
      <c r="AA5" s="87"/>
      <c r="AB5" s="90"/>
      <c r="AC5" s="93"/>
      <c r="AD5" s="83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-400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>
        <v>-100</v>
      </c>
      <c r="I8" s="5"/>
      <c r="J8" s="5">
        <v>-50</v>
      </c>
      <c r="K8" s="37"/>
      <c r="L8" s="5"/>
      <c r="M8" s="9"/>
      <c r="N8" s="5">
        <v>-50</v>
      </c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-200</v>
      </c>
      <c r="AC8" s="3">
        <f>AB8+'星期二'!AC8</f>
        <v>-500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-200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>
        <v>100</v>
      </c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100</v>
      </c>
      <c r="AC10" s="3">
        <f>AB10+'星期二'!AC10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-100</v>
      </c>
      <c r="AD14" s="5"/>
    </row>
    <row r="15" spans="1:30" ht="18">
      <c r="A15" s="4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-50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>
        <v>50</v>
      </c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50</v>
      </c>
      <c r="AC17" s="25">
        <f>AB17+'星期二'!AC17</f>
        <v>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AB18+'星期二'!AC18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-50</v>
      </c>
      <c r="AC20" s="5">
        <f>AB20+'星期二'!AC20</f>
        <v>-150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-150</v>
      </c>
      <c r="AC22" s="5">
        <f>AB22+'星期二'!AC22</f>
        <v>-200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0</v>
      </c>
      <c r="AD23" s="5"/>
    </row>
    <row r="24" spans="1:30" ht="18">
      <c r="A24" s="4">
        <v>907</v>
      </c>
      <c r="B24" s="3"/>
      <c r="C24" s="5"/>
      <c r="D24" s="5"/>
      <c r="E24" s="5">
        <v>-50</v>
      </c>
      <c r="F24" s="5"/>
      <c r="G24" s="5"/>
      <c r="H24" s="5"/>
      <c r="I24" s="5"/>
      <c r="J24" s="5"/>
      <c r="K24" s="5"/>
      <c r="L24" s="5">
        <v>-50</v>
      </c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-100</v>
      </c>
      <c r="AC24" s="5">
        <f>AB24+'星期二'!AC24</f>
        <v>-200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8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E13" sqref="AE13"/>
    </sheetView>
  </sheetViews>
  <sheetFormatPr defaultColWidth="9.00390625" defaultRowHeight="16.5"/>
  <cols>
    <col min="1" max="1" width="7.875" style="0" customWidth="1"/>
    <col min="2" max="5" width="3.50390625" style="0" customWidth="1"/>
    <col min="6" max="6" width="3.375" style="0" customWidth="1"/>
    <col min="7" max="7" width="3.125" style="0" customWidth="1"/>
    <col min="8" max="8" width="5.25390625" style="0" customWidth="1"/>
    <col min="9" max="9" width="3.625" style="0" customWidth="1"/>
    <col min="10" max="10" width="5.375" style="0" customWidth="1"/>
    <col min="11" max="11" width="4.375" style="0" customWidth="1"/>
    <col min="12" max="12" width="4.625" style="0" customWidth="1"/>
    <col min="13" max="13" width="5.375" style="0" customWidth="1"/>
    <col min="14" max="14" width="3.25390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125" style="0" customWidth="1"/>
    <col min="21" max="22" width="3.875" style="0" customWidth="1"/>
    <col min="23" max="23" width="3.375" style="0" bestFit="1" customWidth="1"/>
    <col min="24" max="24" width="3.25390625" style="0" customWidth="1"/>
    <col min="25" max="25" width="4.25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28" ht="21">
      <c r="A2" s="76" t="s">
        <v>46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30" ht="21" customHeight="1">
      <c r="A3" s="17" t="s">
        <v>0</v>
      </c>
      <c r="B3" s="53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84" t="s">
        <v>2</v>
      </c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85"/>
      <c r="AA3" s="72" t="s">
        <v>29</v>
      </c>
      <c r="AB3" s="88" t="s">
        <v>31</v>
      </c>
      <c r="AC3" s="91" t="s">
        <v>32</v>
      </c>
      <c r="AD3" s="81" t="s">
        <v>3</v>
      </c>
    </row>
    <row r="4" spans="1:31" ht="15.75" customHeight="1">
      <c r="A4" s="96" t="s">
        <v>23</v>
      </c>
      <c r="B4" s="68" t="s">
        <v>4</v>
      </c>
      <c r="C4" s="77" t="s">
        <v>34</v>
      </c>
      <c r="D4" s="68" t="s">
        <v>20</v>
      </c>
      <c r="E4" s="56" t="s">
        <v>33</v>
      </c>
      <c r="F4" s="58" t="s">
        <v>5</v>
      </c>
      <c r="G4" s="59"/>
      <c r="H4" s="60"/>
      <c r="I4" s="61" t="s">
        <v>6</v>
      </c>
      <c r="J4" s="61" t="s">
        <v>35</v>
      </c>
      <c r="K4" s="56" t="s">
        <v>37</v>
      </c>
      <c r="L4" s="68" t="s">
        <v>7</v>
      </c>
      <c r="M4" s="66" t="s">
        <v>36</v>
      </c>
      <c r="N4" s="70" t="s">
        <v>8</v>
      </c>
      <c r="O4" s="68" t="s">
        <v>9</v>
      </c>
      <c r="P4" s="70" t="s">
        <v>10</v>
      </c>
      <c r="Q4" s="68" t="s">
        <v>11</v>
      </c>
      <c r="R4" s="68" t="s">
        <v>27</v>
      </c>
      <c r="S4" s="68" t="s">
        <v>12</v>
      </c>
      <c r="T4" s="68" t="s">
        <v>54</v>
      </c>
      <c r="U4" s="68" t="s">
        <v>14</v>
      </c>
      <c r="V4" s="68" t="s">
        <v>15</v>
      </c>
      <c r="W4" s="68" t="s">
        <v>16</v>
      </c>
      <c r="X4" s="68" t="s">
        <v>17</v>
      </c>
      <c r="Y4" s="64" t="s">
        <v>42</v>
      </c>
      <c r="Z4" s="64" t="s">
        <v>41</v>
      </c>
      <c r="AA4" s="86"/>
      <c r="AB4" s="89"/>
      <c r="AC4" s="92"/>
      <c r="AD4" s="82"/>
      <c r="AE4" s="6"/>
    </row>
    <row r="5" spans="1:31" ht="197.25" customHeight="1">
      <c r="A5" s="97"/>
      <c r="B5" s="69"/>
      <c r="C5" s="78"/>
      <c r="D5" s="69"/>
      <c r="E5" s="57"/>
      <c r="F5" s="22" t="s">
        <v>28</v>
      </c>
      <c r="G5" s="7" t="s">
        <v>18</v>
      </c>
      <c r="H5" s="16" t="s">
        <v>50</v>
      </c>
      <c r="I5" s="62"/>
      <c r="J5" s="62"/>
      <c r="K5" s="57"/>
      <c r="L5" s="69"/>
      <c r="M5" s="67"/>
      <c r="N5" s="71"/>
      <c r="O5" s="69"/>
      <c r="P5" s="71"/>
      <c r="Q5" s="69"/>
      <c r="R5" s="69"/>
      <c r="S5" s="69"/>
      <c r="T5" s="69"/>
      <c r="U5" s="69"/>
      <c r="V5" s="69"/>
      <c r="W5" s="69"/>
      <c r="X5" s="69"/>
      <c r="Y5" s="65"/>
      <c r="Z5" s="65"/>
      <c r="AA5" s="87"/>
      <c r="AB5" s="90"/>
      <c r="AC5" s="93"/>
      <c r="AD5" s="83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AB6+'星期三'!AC6</f>
        <v>-50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-400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>
        <v>-50</v>
      </c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AB8+'星期三'!AC8</f>
        <v>-550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-200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>
        <v>-50</v>
      </c>
      <c r="I10" s="5"/>
      <c r="J10" s="5"/>
      <c r="K10" s="5"/>
      <c r="L10" s="5">
        <v>-50</v>
      </c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-100</v>
      </c>
      <c r="AC10" s="3">
        <f>AB10+'星期三'!AC10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>
        <v>-50</v>
      </c>
      <c r="V12" s="5"/>
      <c r="W12" s="5"/>
      <c r="X12" s="5"/>
      <c r="Y12" s="5">
        <v>-50</v>
      </c>
      <c r="Z12" s="5"/>
      <c r="AA12" s="5"/>
      <c r="AB12" s="5">
        <f aca="true" t="shared" si="1" ref="AB12:AB23">SUM(B12:Z12)+AA12</f>
        <v>-100</v>
      </c>
      <c r="AC12" s="5">
        <f>AB12+'星期三'!AC12</f>
        <v>-450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>
        <v>-50</v>
      </c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-50</v>
      </c>
      <c r="AC14" s="5">
        <f>AB14+'星期三'!AC14</f>
        <v>-150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>
        <v>-50</v>
      </c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AB15+'星期三'!AC15</f>
        <v>-100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>
        <v>-50</v>
      </c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-50</v>
      </c>
      <c r="AC17" s="25">
        <f>AB17+'星期三'!AC17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-50</v>
      </c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AB18+'星期三'!AC18</f>
        <v>-100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>
        <v>-250</v>
      </c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-250</v>
      </c>
      <c r="AC19" s="5">
        <f>AB19+'星期三'!AC19</f>
        <v>-250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>
        <v>-50</v>
      </c>
      <c r="W20" s="5"/>
      <c r="X20" s="5"/>
      <c r="Y20" s="5"/>
      <c r="Z20" s="5"/>
      <c r="AA20" s="5"/>
      <c r="AB20" s="5">
        <f t="shared" si="1"/>
        <v>-50</v>
      </c>
      <c r="AC20" s="5">
        <f>AB20+'星期三'!AC20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-200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-200</v>
      </c>
      <c r="AC22" s="5">
        <f>AB22+'星期三'!AC22</f>
        <v>-400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-100</v>
      </c>
      <c r="N23" s="5"/>
      <c r="O23" s="11"/>
      <c r="P23" s="5"/>
      <c r="Q23" s="5"/>
      <c r="R23" s="5"/>
      <c r="S23" s="5"/>
      <c r="T23" s="5"/>
      <c r="U23" s="5"/>
      <c r="V23" s="5">
        <v>-50</v>
      </c>
      <c r="W23" s="5"/>
      <c r="X23" s="5"/>
      <c r="Y23" s="5"/>
      <c r="Z23" s="5"/>
      <c r="AA23" s="5"/>
      <c r="AB23" s="5">
        <f t="shared" si="1"/>
        <v>-150</v>
      </c>
      <c r="AC23" s="5">
        <f>AB23+'星期三'!AC23</f>
        <v>-150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-50</v>
      </c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-50</v>
      </c>
      <c r="AC24" s="5">
        <f>AB24+'星期三'!AC24</f>
        <v>-250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P12" sqref="P1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7" width="3.375" style="0" customWidth="1"/>
    <col min="8" max="8" width="5.0039062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1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28" ht="21">
      <c r="A2" s="76" t="s">
        <v>47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30" ht="21" customHeight="1">
      <c r="A3" s="17" t="s">
        <v>0</v>
      </c>
      <c r="B3" s="53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84" t="s">
        <v>2</v>
      </c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85"/>
      <c r="AA3" s="100" t="s">
        <v>39</v>
      </c>
      <c r="AB3" s="88" t="s">
        <v>31</v>
      </c>
      <c r="AC3" s="91" t="s">
        <v>32</v>
      </c>
      <c r="AD3" s="81" t="s">
        <v>3</v>
      </c>
    </row>
    <row r="4" spans="1:31" ht="18.75" customHeight="1">
      <c r="A4" s="98" t="s">
        <v>22</v>
      </c>
      <c r="B4" s="68" t="s">
        <v>4</v>
      </c>
      <c r="C4" s="77" t="s">
        <v>34</v>
      </c>
      <c r="D4" s="68" t="s">
        <v>20</v>
      </c>
      <c r="E4" s="56" t="s">
        <v>33</v>
      </c>
      <c r="F4" s="58" t="s">
        <v>5</v>
      </c>
      <c r="G4" s="59"/>
      <c r="H4" s="60"/>
      <c r="I4" s="61" t="s">
        <v>6</v>
      </c>
      <c r="J4" s="61" t="s">
        <v>35</v>
      </c>
      <c r="K4" s="56" t="s">
        <v>37</v>
      </c>
      <c r="L4" s="68" t="s">
        <v>7</v>
      </c>
      <c r="M4" s="66" t="s">
        <v>36</v>
      </c>
      <c r="N4" s="70" t="s">
        <v>8</v>
      </c>
      <c r="O4" s="68" t="s">
        <v>9</v>
      </c>
      <c r="P4" s="70" t="s">
        <v>10</v>
      </c>
      <c r="Q4" s="68" t="s">
        <v>11</v>
      </c>
      <c r="R4" s="68" t="s">
        <v>27</v>
      </c>
      <c r="S4" s="68" t="s">
        <v>12</v>
      </c>
      <c r="T4" s="68" t="s">
        <v>13</v>
      </c>
      <c r="U4" s="68" t="s">
        <v>14</v>
      </c>
      <c r="V4" s="68" t="s">
        <v>15</v>
      </c>
      <c r="W4" s="68" t="s">
        <v>16</v>
      </c>
      <c r="X4" s="68" t="s">
        <v>17</v>
      </c>
      <c r="Y4" s="64" t="s">
        <v>42</v>
      </c>
      <c r="Z4" s="64" t="s">
        <v>41</v>
      </c>
      <c r="AA4" s="101"/>
      <c r="AB4" s="89"/>
      <c r="AC4" s="92"/>
      <c r="AD4" s="82"/>
      <c r="AE4" s="6"/>
    </row>
    <row r="5" spans="1:31" ht="192" customHeight="1">
      <c r="A5" s="99"/>
      <c r="B5" s="69"/>
      <c r="C5" s="78"/>
      <c r="D5" s="69"/>
      <c r="E5" s="57"/>
      <c r="F5" s="22" t="s">
        <v>28</v>
      </c>
      <c r="G5" s="7" t="s">
        <v>18</v>
      </c>
      <c r="H5" s="16" t="s">
        <v>50</v>
      </c>
      <c r="I5" s="62"/>
      <c r="J5" s="62"/>
      <c r="K5" s="57"/>
      <c r="L5" s="69"/>
      <c r="M5" s="67"/>
      <c r="N5" s="71"/>
      <c r="O5" s="69"/>
      <c r="P5" s="71"/>
      <c r="Q5" s="69"/>
      <c r="R5" s="69"/>
      <c r="S5" s="69"/>
      <c r="T5" s="69"/>
      <c r="U5" s="69"/>
      <c r="V5" s="69"/>
      <c r="W5" s="69"/>
      <c r="X5" s="69"/>
      <c r="Y5" s="65"/>
      <c r="Z5" s="65"/>
      <c r="AA5" s="102"/>
      <c r="AB5" s="90"/>
      <c r="AC5" s="93"/>
      <c r="AD5" s="83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>
        <v>-250</v>
      </c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-250</v>
      </c>
      <c r="AC7" s="3">
        <f>AB7+'星期四'!AC7</f>
        <v>-650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>
        <v>-50</v>
      </c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AB8+'星期四'!AC8</f>
        <v>-600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-200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-100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-450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>
        <v>-50</v>
      </c>
      <c r="Z14" s="5"/>
      <c r="AA14" s="5"/>
      <c r="AB14" s="5">
        <f t="shared" si="1"/>
        <v>-50</v>
      </c>
      <c r="AC14" s="5">
        <f>AB14+'星期四'!AC14</f>
        <v>-200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-100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8"/>
      <c r="Z17" s="25"/>
      <c r="AA17" s="25"/>
      <c r="AB17" s="25">
        <f>SUM(B17:Z17)+AA17</f>
        <v>0</v>
      </c>
      <c r="AC17" s="25">
        <f>AB17+'星期四'!AC17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-100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-250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-200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-400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-150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-250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L15" sqref="AL15"/>
    </sheetView>
  </sheetViews>
  <sheetFormatPr defaultColWidth="9.00390625" defaultRowHeight="16.5"/>
  <cols>
    <col min="1" max="1" width="7.375" style="0" customWidth="1"/>
    <col min="2" max="3" width="3.75390625" style="0" customWidth="1"/>
    <col min="4" max="4" width="3.625" style="0" customWidth="1"/>
    <col min="5" max="5" width="5.125" style="0" customWidth="1"/>
    <col min="6" max="6" width="3.375" style="0" customWidth="1"/>
    <col min="7" max="7" width="3.75390625" style="0" customWidth="1"/>
    <col min="8" max="8" width="5.375" style="0" customWidth="1"/>
    <col min="9" max="9" width="3.375" style="0" customWidth="1"/>
    <col min="10" max="10" width="4.375" style="0" customWidth="1"/>
    <col min="11" max="11" width="3.875" style="0" customWidth="1"/>
    <col min="12" max="12" width="5.375" style="0" customWidth="1"/>
    <col min="13" max="13" width="6.00390625" style="0" customWidth="1"/>
    <col min="14" max="14" width="4.50390625" style="0" customWidth="1"/>
    <col min="15" max="16" width="3.375" style="0" customWidth="1"/>
    <col min="17" max="17" width="3.50390625" style="0" customWidth="1"/>
    <col min="18" max="18" width="4.125" style="0" customWidth="1"/>
    <col min="19" max="19" width="4.625" style="0" customWidth="1"/>
    <col min="20" max="20" width="3.50390625" style="0" customWidth="1"/>
    <col min="21" max="21" width="4.50390625" style="0" customWidth="1"/>
    <col min="22" max="22" width="3.875" style="0" customWidth="1"/>
    <col min="23" max="24" width="4.125" style="0" customWidth="1"/>
    <col min="25" max="25" width="5.375" style="0" customWidth="1"/>
    <col min="26" max="26" width="4.0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28" ht="2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30" ht="21" customHeight="1">
      <c r="A3" s="17" t="s">
        <v>0</v>
      </c>
      <c r="B3" s="53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84" t="s">
        <v>2</v>
      </c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85"/>
      <c r="AA3" s="72" t="s">
        <v>30</v>
      </c>
      <c r="AB3" s="81" t="s">
        <v>32</v>
      </c>
      <c r="AC3" s="103" t="s">
        <v>19</v>
      </c>
      <c r="AD3" s="103" t="s">
        <v>3</v>
      </c>
    </row>
    <row r="4" spans="1:31" ht="15.75" customHeight="1">
      <c r="A4" s="104" t="s">
        <v>21</v>
      </c>
      <c r="B4" s="68" t="s">
        <v>4</v>
      </c>
      <c r="C4" s="77" t="s">
        <v>34</v>
      </c>
      <c r="D4" s="68" t="s">
        <v>20</v>
      </c>
      <c r="E4" s="56" t="s">
        <v>33</v>
      </c>
      <c r="F4" s="58" t="s">
        <v>5</v>
      </c>
      <c r="G4" s="59"/>
      <c r="H4" s="60"/>
      <c r="I4" s="61" t="s">
        <v>6</v>
      </c>
      <c r="J4" s="61" t="s">
        <v>53</v>
      </c>
      <c r="K4" s="56" t="s">
        <v>37</v>
      </c>
      <c r="L4" s="68" t="s">
        <v>7</v>
      </c>
      <c r="M4" s="66" t="s">
        <v>36</v>
      </c>
      <c r="N4" s="70" t="s">
        <v>8</v>
      </c>
      <c r="O4" s="68" t="s">
        <v>9</v>
      </c>
      <c r="P4" s="70" t="s">
        <v>10</v>
      </c>
      <c r="Q4" s="68" t="s">
        <v>11</v>
      </c>
      <c r="R4" s="68" t="s">
        <v>27</v>
      </c>
      <c r="S4" s="68" t="s">
        <v>43</v>
      </c>
      <c r="T4" s="68" t="s">
        <v>13</v>
      </c>
      <c r="U4" s="68" t="s">
        <v>14</v>
      </c>
      <c r="V4" s="68" t="s">
        <v>15</v>
      </c>
      <c r="W4" s="68" t="s">
        <v>16</v>
      </c>
      <c r="X4" s="68" t="s">
        <v>17</v>
      </c>
      <c r="Y4" s="64" t="s">
        <v>42</v>
      </c>
      <c r="Z4" s="64" t="s">
        <v>41</v>
      </c>
      <c r="AA4" s="86"/>
      <c r="AB4" s="82"/>
      <c r="AC4" s="103"/>
      <c r="AD4" s="103"/>
      <c r="AE4" s="6"/>
    </row>
    <row r="5" spans="1:31" ht="188.25" customHeight="1">
      <c r="A5" s="99"/>
      <c r="B5" s="69"/>
      <c r="C5" s="78"/>
      <c r="D5" s="69"/>
      <c r="E5" s="57"/>
      <c r="F5" s="22" t="s">
        <v>28</v>
      </c>
      <c r="G5" s="7" t="s">
        <v>18</v>
      </c>
      <c r="H5" s="16" t="s">
        <v>50</v>
      </c>
      <c r="I5" s="62"/>
      <c r="J5" s="62"/>
      <c r="K5" s="57"/>
      <c r="L5" s="69"/>
      <c r="M5" s="67"/>
      <c r="N5" s="71"/>
      <c r="O5" s="69"/>
      <c r="P5" s="71"/>
      <c r="Q5" s="69"/>
      <c r="R5" s="69"/>
      <c r="S5" s="69"/>
      <c r="T5" s="69"/>
      <c r="U5" s="69"/>
      <c r="V5" s="69"/>
      <c r="W5" s="69"/>
      <c r="X5" s="69"/>
      <c r="Y5" s="65"/>
      <c r="Z5" s="65"/>
      <c r="AA5" s="87"/>
      <c r="AB5" s="83"/>
      <c r="AC5" s="103"/>
      <c r="AD5" s="103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-50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-50</v>
      </c>
      <c r="AC6" s="10">
        <f aca="true" t="shared" si="0" ref="AC6:AC11">RANK(AB6,AB$6:AB$11,0)</f>
        <v>2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-50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-250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-350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-650</v>
      </c>
      <c r="AC7" s="10">
        <f t="shared" si="0"/>
        <v>6</v>
      </c>
      <c r="AD7" s="43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-100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-50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-200</v>
      </c>
      <c r="M8" s="12">
        <f>'星期五'!M8+'星期四'!M8+'星期三'!M8+'星期二'!M8+'星期一'!M8</f>
        <v>-150</v>
      </c>
      <c r="N8" s="3">
        <f>'星期五'!N8+'星期四'!N8+'星期三'!N8+'星期二'!N8+'星期一'!N8</f>
        <v>-50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-50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-600</v>
      </c>
      <c r="AC8" s="10">
        <f t="shared" si="0"/>
        <v>5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-50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-50</v>
      </c>
      <c r="M9" s="12">
        <f>'星期五'!M9+'星期四'!M9+'星期三'!M9+'星期二'!M9+'星期一'!M9</f>
        <v>-100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-200</v>
      </c>
      <c r="AC9" s="10">
        <f t="shared" si="0"/>
        <v>4</v>
      </c>
      <c r="AD9" s="45" t="s">
        <v>56</v>
      </c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-50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-150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100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-100</v>
      </c>
      <c r="AC10" s="10">
        <f t="shared" si="0"/>
        <v>3</v>
      </c>
      <c r="AD10" s="45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1</v>
      </c>
      <c r="AD11" s="46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-50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-150</v>
      </c>
      <c r="M12" s="20">
        <f>'星期五'!M12+'星期四'!M12+'星期三'!M12+'星期二'!M12+'星期一'!M12</f>
        <v>-150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-50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-50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-450</v>
      </c>
      <c r="AC12" s="11">
        <f aca="true" t="shared" si="1" ref="AC12:AC17">RANK(AB12,AB$12:AB$17,0)</f>
        <v>6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-50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-50</v>
      </c>
      <c r="AC13" s="11">
        <f t="shared" si="1"/>
        <v>3</v>
      </c>
      <c r="AD13" s="45" t="s">
        <v>56</v>
      </c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-100</v>
      </c>
      <c r="M14" s="12">
        <f>'星期五'!M14+'星期四'!M14+'星期三'!M14+'星期二'!M14+'星期一'!M14</f>
        <v>-50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-50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-200</v>
      </c>
      <c r="AC14" s="11">
        <f t="shared" si="1"/>
        <v>5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-100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-100</v>
      </c>
      <c r="AC15" s="11">
        <f t="shared" si="1"/>
        <v>4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50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50</v>
      </c>
      <c r="AC16" s="11">
        <f t="shared" si="1"/>
        <v>1</v>
      </c>
      <c r="AD16" s="45" t="s">
        <v>55</v>
      </c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-50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50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0</v>
      </c>
      <c r="AC17" s="24">
        <f t="shared" si="1"/>
        <v>2</v>
      </c>
      <c r="AD17" s="49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-50</v>
      </c>
      <c r="M18" s="20">
        <f>'星期五'!M18+'星期四'!M18+'星期三'!M18+'星期二'!M18+'星期一'!M18</f>
        <v>-100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50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-100</v>
      </c>
      <c r="AC18" s="11">
        <f aca="true" t="shared" si="2" ref="AC18:AC24">RANK(AB18,AB$18:AB$24,0)</f>
        <v>2</v>
      </c>
      <c r="AD18" s="40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-250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-250</v>
      </c>
      <c r="AC19" s="11">
        <f t="shared" si="2"/>
        <v>5</v>
      </c>
      <c r="AD19" s="45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-150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-50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-200</v>
      </c>
      <c r="AC20" s="11">
        <f t="shared" si="2"/>
        <v>4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0</v>
      </c>
      <c r="AC21" s="11">
        <f t="shared" si="2"/>
        <v>1</v>
      </c>
      <c r="AD21" s="45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-400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-400</v>
      </c>
      <c r="AC22" s="11">
        <v>6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-100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-50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-150</v>
      </c>
      <c r="AC23" s="11">
        <f t="shared" si="2"/>
        <v>3</v>
      </c>
      <c r="AD23" s="45" t="s">
        <v>56</v>
      </c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-50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-200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-250</v>
      </c>
      <c r="AC24" s="11">
        <f t="shared" si="2"/>
        <v>5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2024-01-05T08:06:45Z</cp:lastPrinted>
  <dcterms:created xsi:type="dcterms:W3CDTF">2001-09-07T07:26:00Z</dcterms:created>
  <dcterms:modified xsi:type="dcterms:W3CDTF">2024-01-05T08:06:51Z</dcterms:modified>
  <cp:category/>
  <cp:version/>
  <cp:contentType/>
  <cp:contentStatus/>
</cp:coreProperties>
</file>