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<sst xmlns="http://schemas.openxmlformats.org/spreadsheetml/2006/main" count="218" uniqueCount="57">
  <si>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</si>
  <si>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</si>
  <si>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</si>
  <si>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</si>
  <si>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</si>
  <si>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</si>
  <si>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</si>
  <si>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</si>
  <si>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</si>
  <si>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</si>
  <si>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</si>
  <si>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</si>
  <si>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</si>
  <si>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</si>
  <si>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</si>
  <si>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</si>
  <si>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</si>
  <si>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</si>
  <si>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</si>
  <si>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</si>
  <si>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</si>
  <si>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</si>
  <si>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</si>
  <si>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</si>
  <si>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</si>
  <si>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</si>
  <si>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</si>
  <si>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</si>
  <si>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</si>
  <si>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</si>
  <si>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</si>
  <si>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</si>
  <si>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</si>
  <si>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</si>
  <si>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</si>
  <si>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</si>
  <si>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</si>
  <si>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</si>
  <si>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</si>
  <si>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</si>
  <si>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</si>
  <si>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</si>
  <si>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</si>
  <si>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</si>
  <si>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</si>
  <si>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</si>
  <si>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</si>
  <si>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</si>
  <si>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</si>
  <si>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</si>
  <si>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</si>
  <si>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</si>
  <si>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</si>
  <si>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</si>
  <si>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室外課門窗水電未關（組長）</t>
  </si>
  <si>
    <t>進步</t>
  </si>
  <si>
    <t>榮譽進步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</si>
</sst>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8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1" sqref="X2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87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21" customHeight="1">
      <c r="A3" s="17" t="s">
        <v>0</v>
      </c>
      <c r="B3" s="7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5"/>
      <c r="N3" s="51" t="s">
        <v>2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6" t="s">
        <v>29</v>
      </c>
      <c r="AB3" s="71" t="s">
        <v>31</v>
      </c>
      <c r="AC3" s="48" t="s">
        <v>3</v>
      </c>
    </row>
    <row r="4" spans="1:29" ht="15.75" customHeight="1">
      <c r="A4" s="67" t="s">
        <v>24</v>
      </c>
      <c r="B4" s="54" t="s">
        <v>4</v>
      </c>
      <c r="C4" s="65" t="s">
        <v>34</v>
      </c>
      <c r="D4" s="54" t="s">
        <v>20</v>
      </c>
      <c r="E4" s="76" t="s">
        <v>33</v>
      </c>
      <c r="F4" s="78" t="s">
        <v>5</v>
      </c>
      <c r="G4" s="79"/>
      <c r="H4" s="80"/>
      <c r="I4" s="62" t="s">
        <v>6</v>
      </c>
      <c r="J4" s="62" t="s">
        <v>35</v>
      </c>
      <c r="K4" s="76" t="s">
        <v>37</v>
      </c>
      <c r="L4" s="62" t="s">
        <v>38</v>
      </c>
      <c r="M4" s="82" t="s">
        <v>36</v>
      </c>
      <c r="N4" s="60" t="s">
        <v>8</v>
      </c>
      <c r="O4" s="54" t="s">
        <v>9</v>
      </c>
      <c r="P4" s="60" t="s">
        <v>10</v>
      </c>
      <c r="Q4" s="54" t="s">
        <v>11</v>
      </c>
      <c r="R4" s="54" t="s">
        <v>25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69" t="s">
        <v>42</v>
      </c>
      <c r="Z4" s="69" t="s">
        <v>41</v>
      </c>
      <c r="AA4" s="57"/>
      <c r="AB4" s="72"/>
      <c r="AC4" s="49"/>
    </row>
    <row r="5" spans="1:29" ht="181.5" customHeight="1">
      <c r="A5" s="68"/>
      <c r="B5" s="55"/>
      <c r="C5" s="66"/>
      <c r="D5" s="55"/>
      <c r="E5" s="77"/>
      <c r="F5" s="22" t="s">
        <v>28</v>
      </c>
      <c r="G5" s="7" t="s">
        <v>18</v>
      </c>
      <c r="H5" s="16" t="s">
        <v>53</v>
      </c>
      <c r="I5" s="63"/>
      <c r="J5" s="63"/>
      <c r="K5" s="81"/>
      <c r="L5" s="63"/>
      <c r="M5" s="83"/>
      <c r="N5" s="61"/>
      <c r="O5" s="55"/>
      <c r="P5" s="61"/>
      <c r="Q5" s="55"/>
      <c r="R5" s="55"/>
      <c r="S5" s="55"/>
      <c r="T5" s="55"/>
      <c r="U5" s="55"/>
      <c r="V5" s="55"/>
      <c r="W5" s="55"/>
      <c r="X5" s="55"/>
      <c r="Y5" s="70"/>
      <c r="Z5" s="70"/>
      <c r="AA5" s="58"/>
      <c r="AB5" s="73"/>
      <c r="AC5" s="50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>
        <v>-450</v>
      </c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-450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>
        <v>-50</v>
      </c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>
        <v>-300</v>
      </c>
      <c r="I13" s="5"/>
      <c r="J13" s="5"/>
      <c r="K13" s="5"/>
      <c r="L13" s="5"/>
      <c r="M13" s="9">
        <v>-200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-500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M4:M5"/>
    <mergeCell ref="O4:O5"/>
    <mergeCell ref="B4:B5"/>
    <mergeCell ref="D4:D5"/>
    <mergeCell ref="Y4:Y5"/>
    <mergeCell ref="U4:U5"/>
    <mergeCell ref="I4:I5"/>
    <mergeCell ref="AB3:AB5"/>
    <mergeCell ref="B3:M3"/>
    <mergeCell ref="E4:E5"/>
    <mergeCell ref="F4:H4"/>
    <mergeCell ref="L4:L5"/>
    <mergeCell ref="K4:K5"/>
    <mergeCell ref="A1:AD1"/>
    <mergeCell ref="N4:N5"/>
    <mergeCell ref="R4:R5"/>
    <mergeCell ref="J4:J5"/>
    <mergeCell ref="A2:AB2"/>
    <mergeCell ref="C4:C5"/>
    <mergeCell ref="A4:A5"/>
    <mergeCell ref="T4:T5"/>
    <mergeCell ref="Q4:Q5"/>
    <mergeCell ref="P4:P5"/>
    <mergeCell ref="AC3:AC5"/>
    <mergeCell ref="N3:Z3"/>
    <mergeCell ref="W4:W5"/>
    <mergeCell ref="AA3:AA5"/>
    <mergeCell ref="S4:S5"/>
    <mergeCell ref="X4:X5"/>
    <mergeCell ref="V4:V5"/>
    <mergeCell ref="Z4:Z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20" sqref="T2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5.37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" t="s">
        <v>0</v>
      </c>
      <c r="B3" s="7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5"/>
      <c r="N3" s="51" t="s">
        <v>2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6" t="s">
        <v>29</v>
      </c>
      <c r="AB3" s="84" t="s">
        <v>31</v>
      </c>
      <c r="AC3" s="87" t="s">
        <v>32</v>
      </c>
      <c r="AD3" s="48" t="s">
        <v>3</v>
      </c>
    </row>
    <row r="4" spans="1:31" ht="15.75" customHeight="1">
      <c r="A4" s="90" t="s">
        <v>22</v>
      </c>
      <c r="B4" s="54" t="s">
        <v>4</v>
      </c>
      <c r="C4" s="62" t="s">
        <v>34</v>
      </c>
      <c r="D4" s="54" t="s">
        <v>20</v>
      </c>
      <c r="E4" s="76" t="s">
        <v>33</v>
      </c>
      <c r="F4" s="78" t="s">
        <v>5</v>
      </c>
      <c r="G4" s="79"/>
      <c r="H4" s="80"/>
      <c r="I4" s="62" t="s">
        <v>6</v>
      </c>
      <c r="J4" s="62" t="s">
        <v>35</v>
      </c>
      <c r="K4" s="76" t="s">
        <v>40</v>
      </c>
      <c r="L4" s="54" t="s">
        <v>7</v>
      </c>
      <c r="M4" s="82" t="s">
        <v>36</v>
      </c>
      <c r="N4" s="60" t="s">
        <v>8</v>
      </c>
      <c r="O4" s="54" t="s">
        <v>9</v>
      </c>
      <c r="P4" s="60" t="s">
        <v>10</v>
      </c>
      <c r="Q4" s="54" t="s">
        <v>26</v>
      </c>
      <c r="R4" s="54" t="s">
        <v>27</v>
      </c>
      <c r="S4" s="54" t="s">
        <v>43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69" t="s">
        <v>42</v>
      </c>
      <c r="Z4" s="69" t="s">
        <v>41</v>
      </c>
      <c r="AA4" s="92"/>
      <c r="AB4" s="85"/>
      <c r="AC4" s="88"/>
      <c r="AD4" s="49"/>
      <c r="AE4" s="6"/>
    </row>
    <row r="5" spans="1:31" ht="189" customHeight="1">
      <c r="A5" s="91"/>
      <c r="B5" s="55"/>
      <c r="C5" s="63"/>
      <c r="D5" s="55"/>
      <c r="E5" s="77"/>
      <c r="F5" s="22" t="s">
        <v>28</v>
      </c>
      <c r="G5" s="7" t="s">
        <v>18</v>
      </c>
      <c r="H5" s="16" t="s">
        <v>53</v>
      </c>
      <c r="I5" s="63"/>
      <c r="J5" s="63"/>
      <c r="K5" s="77"/>
      <c r="L5" s="55"/>
      <c r="M5" s="83"/>
      <c r="N5" s="61"/>
      <c r="O5" s="55"/>
      <c r="P5" s="61"/>
      <c r="Q5" s="55"/>
      <c r="R5" s="55"/>
      <c r="S5" s="55"/>
      <c r="T5" s="55"/>
      <c r="U5" s="55"/>
      <c r="V5" s="55"/>
      <c r="W5" s="55"/>
      <c r="X5" s="55"/>
      <c r="Y5" s="70"/>
      <c r="Z5" s="70"/>
      <c r="AA5" s="93"/>
      <c r="AB5" s="86"/>
      <c r="AC5" s="89"/>
      <c r="AD5" s="5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>
        <v>50</v>
      </c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-150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>
        <v>-50</v>
      </c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>
        <v>-100</v>
      </c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-150</v>
      </c>
      <c r="AC9" s="3">
        <f>'星期一'!AB9+'星期二'!AB9</f>
        <v>-600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>
        <v>-50</v>
      </c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>
        <v>-350</v>
      </c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-350</v>
      </c>
      <c r="AC12" s="5">
        <f>'星期一'!AB12+'星期二'!AB12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-500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/>
      <c r="M14" s="9"/>
      <c r="N14" s="5">
        <v>-50</v>
      </c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-50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'星期一'!AB15+'星期二'!AB15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>
        <v>50</v>
      </c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'星期一'!AB17+'星期二'!AB17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-100</v>
      </c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-150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'星期一'!AB20+'星期二'!AB20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>
        <v>50</v>
      </c>
      <c r="V21" s="5"/>
      <c r="W21" s="5"/>
      <c r="X21" s="5"/>
      <c r="Y21" s="5"/>
      <c r="Z21" s="5"/>
      <c r="AA21" s="5"/>
      <c r="AB21" s="5">
        <f t="shared" si="1"/>
        <v>50</v>
      </c>
      <c r="AC21" s="5">
        <f>'星期一'!AB21+'星期二'!AB21</f>
        <v>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'星期一'!AB24+'星期二'!AB24</f>
        <v>-50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20" sqref="S20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5.50390625" style="0" customWidth="1"/>
    <col min="9" max="9" width="3.125" style="0" customWidth="1"/>
    <col min="10" max="10" width="4.50390625" style="0" customWidth="1"/>
    <col min="11" max="11" width="5.75390625" style="0" customWidth="1"/>
    <col min="12" max="12" width="4.87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8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48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5"/>
      <c r="N3" s="51" t="s">
        <v>2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6" t="s">
        <v>29</v>
      </c>
      <c r="AB3" s="84" t="s">
        <v>31</v>
      </c>
      <c r="AC3" s="87" t="s">
        <v>32</v>
      </c>
      <c r="AD3" s="48" t="s">
        <v>3</v>
      </c>
    </row>
    <row r="4" spans="1:31" ht="15.75" customHeight="1">
      <c r="A4" s="67" t="s">
        <v>24</v>
      </c>
      <c r="B4" s="54" t="s">
        <v>4</v>
      </c>
      <c r="C4" s="65" t="s">
        <v>34</v>
      </c>
      <c r="D4" s="54" t="s">
        <v>20</v>
      </c>
      <c r="E4" s="76" t="s">
        <v>33</v>
      </c>
      <c r="F4" s="78" t="s">
        <v>5</v>
      </c>
      <c r="G4" s="79"/>
      <c r="H4" s="80"/>
      <c r="I4" s="62" t="s">
        <v>6</v>
      </c>
      <c r="J4" s="62" t="s">
        <v>54</v>
      </c>
      <c r="K4" s="76" t="s">
        <v>37</v>
      </c>
      <c r="L4" s="54" t="s">
        <v>7</v>
      </c>
      <c r="M4" s="82" t="s">
        <v>36</v>
      </c>
      <c r="N4" s="60" t="s">
        <v>8</v>
      </c>
      <c r="O4" s="54" t="s">
        <v>9</v>
      </c>
      <c r="P4" s="60" t="s">
        <v>10</v>
      </c>
      <c r="Q4" s="54" t="s">
        <v>11</v>
      </c>
      <c r="R4" s="54" t="s">
        <v>27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17</v>
      </c>
      <c r="Y4" s="69" t="s">
        <v>42</v>
      </c>
      <c r="Z4" s="69" t="s">
        <v>41</v>
      </c>
      <c r="AA4" s="92"/>
      <c r="AB4" s="85"/>
      <c r="AC4" s="88"/>
      <c r="AD4" s="49"/>
      <c r="AE4" s="6"/>
    </row>
    <row r="5" spans="1:31" ht="189" customHeight="1">
      <c r="A5" s="91"/>
      <c r="B5" s="55"/>
      <c r="C5" s="66"/>
      <c r="D5" s="55"/>
      <c r="E5" s="77"/>
      <c r="F5" s="22" t="s">
        <v>28</v>
      </c>
      <c r="G5" s="7" t="s">
        <v>18</v>
      </c>
      <c r="H5" s="16" t="s">
        <v>53</v>
      </c>
      <c r="I5" s="63"/>
      <c r="J5" s="63"/>
      <c r="K5" s="77"/>
      <c r="L5" s="55"/>
      <c r="M5" s="83"/>
      <c r="N5" s="61"/>
      <c r="O5" s="55"/>
      <c r="P5" s="61"/>
      <c r="Q5" s="55"/>
      <c r="R5" s="55"/>
      <c r="S5" s="55"/>
      <c r="T5" s="55"/>
      <c r="U5" s="55"/>
      <c r="V5" s="55"/>
      <c r="W5" s="55"/>
      <c r="X5" s="55"/>
      <c r="Y5" s="70"/>
      <c r="Z5" s="70"/>
      <c r="AA5" s="93"/>
      <c r="AB5" s="86"/>
      <c r="AC5" s="89"/>
      <c r="AD5" s="5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-250</v>
      </c>
      <c r="I7" s="5"/>
      <c r="J7" s="5"/>
      <c r="K7" s="37"/>
      <c r="L7" s="5"/>
      <c r="M7" s="9"/>
      <c r="N7" s="5"/>
      <c r="O7" s="11"/>
      <c r="P7" s="5"/>
      <c r="Q7" s="5"/>
      <c r="R7" s="5">
        <v>50</v>
      </c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3">
        <f>AB7+'星期二'!AC7</f>
        <v>-350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>
        <v>-50</v>
      </c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AB8+'星期二'!AC8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>
        <v>-150</v>
      </c>
      <c r="I9" s="5"/>
      <c r="J9" s="5"/>
      <c r="K9" s="37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-200</v>
      </c>
      <c r="AC9" s="3">
        <f>AB9+'星期二'!AC9</f>
        <v>-800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>
        <v>-100</v>
      </c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AB10+'星期二'!AC10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-300</v>
      </c>
      <c r="I13" s="5"/>
      <c r="J13" s="5"/>
      <c r="K13" s="5"/>
      <c r="L13" s="5"/>
      <c r="M13" s="9"/>
      <c r="N13" s="5"/>
      <c r="O13" s="11"/>
      <c r="P13" s="5"/>
      <c r="Q13" s="5"/>
      <c r="R13" s="5">
        <v>50</v>
      </c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-250</v>
      </c>
      <c r="AC13" s="5">
        <f>AB13+'星期二'!AC13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>
        <v>-50</v>
      </c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-150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>
        <v>-150</v>
      </c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-150</v>
      </c>
      <c r="AC17" s="25">
        <f>AB17+'星期二'!AC17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AB20+'星期二'!AC20</f>
        <v>-150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>
        <v>50</v>
      </c>
      <c r="S22" s="5"/>
      <c r="T22" s="5"/>
      <c r="U22" s="5"/>
      <c r="V22" s="5"/>
      <c r="W22" s="5"/>
      <c r="X22" s="5"/>
      <c r="Y22" s="5">
        <v>-100</v>
      </c>
      <c r="Z22" s="5"/>
      <c r="AA22" s="5"/>
      <c r="AB22" s="5">
        <f t="shared" si="1"/>
        <v>-50</v>
      </c>
      <c r="AC22" s="5">
        <f>AB22+'星期二'!AC22</f>
        <v>-350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>
        <v>-250</v>
      </c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-300</v>
      </c>
      <c r="AC23" s="5">
        <f>AB23+'星期二'!AC23</f>
        <v>-450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>
        <v>-50</v>
      </c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AB24+'星期二'!AC24</f>
        <v>-100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9" sqref="S9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5"/>
      <c r="N3" s="51" t="s">
        <v>2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6" t="s">
        <v>29</v>
      </c>
      <c r="AB3" s="84" t="s">
        <v>31</v>
      </c>
      <c r="AC3" s="87" t="s">
        <v>32</v>
      </c>
      <c r="AD3" s="48" t="s">
        <v>3</v>
      </c>
    </row>
    <row r="4" spans="1:31" ht="15.75" customHeight="1">
      <c r="A4" s="94" t="s">
        <v>23</v>
      </c>
      <c r="B4" s="54" t="s">
        <v>4</v>
      </c>
      <c r="C4" s="65" t="s">
        <v>34</v>
      </c>
      <c r="D4" s="54" t="s">
        <v>20</v>
      </c>
      <c r="E4" s="76" t="s">
        <v>33</v>
      </c>
      <c r="F4" s="78" t="s">
        <v>5</v>
      </c>
      <c r="G4" s="79"/>
      <c r="H4" s="80"/>
      <c r="I4" s="62" t="s">
        <v>6</v>
      </c>
      <c r="J4" s="62" t="s">
        <v>35</v>
      </c>
      <c r="K4" s="76" t="s">
        <v>37</v>
      </c>
      <c r="L4" s="54" t="s">
        <v>7</v>
      </c>
      <c r="M4" s="82" t="s">
        <v>36</v>
      </c>
      <c r="N4" s="60" t="s">
        <v>8</v>
      </c>
      <c r="O4" s="54" t="s">
        <v>9</v>
      </c>
      <c r="P4" s="60" t="s">
        <v>10</v>
      </c>
      <c r="Q4" s="54" t="s">
        <v>11</v>
      </c>
      <c r="R4" s="54" t="s">
        <v>27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45</v>
      </c>
      <c r="Y4" s="69" t="s">
        <v>42</v>
      </c>
      <c r="Z4" s="69" t="s">
        <v>41</v>
      </c>
      <c r="AA4" s="92"/>
      <c r="AB4" s="85"/>
      <c r="AC4" s="88"/>
      <c r="AD4" s="49"/>
      <c r="AE4" s="6"/>
    </row>
    <row r="5" spans="1:31" ht="189.75" customHeight="1">
      <c r="A5" s="95"/>
      <c r="B5" s="55"/>
      <c r="C5" s="66"/>
      <c r="D5" s="55"/>
      <c r="E5" s="77"/>
      <c r="F5" s="22" t="s">
        <v>28</v>
      </c>
      <c r="G5" s="7" t="s">
        <v>18</v>
      </c>
      <c r="H5" s="16" t="s">
        <v>53</v>
      </c>
      <c r="I5" s="63"/>
      <c r="J5" s="63"/>
      <c r="K5" s="77"/>
      <c r="L5" s="55"/>
      <c r="M5" s="83"/>
      <c r="N5" s="61"/>
      <c r="O5" s="55"/>
      <c r="P5" s="61"/>
      <c r="Q5" s="55"/>
      <c r="R5" s="55"/>
      <c r="S5" s="55"/>
      <c r="T5" s="55"/>
      <c r="U5" s="55"/>
      <c r="V5" s="55"/>
      <c r="W5" s="55"/>
      <c r="X5" s="55"/>
      <c r="Y5" s="70"/>
      <c r="Z5" s="70"/>
      <c r="AA5" s="93"/>
      <c r="AB5" s="86"/>
      <c r="AC5" s="89"/>
      <c r="AD5" s="5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-100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AB7+'星期三'!AC7</f>
        <v>-450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AB9+'星期三'!AC9</f>
        <v>-850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AB20+'星期三'!AC20</f>
        <v>-300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-350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Y14" sqref="Y14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5"/>
      <c r="N3" s="51" t="s">
        <v>2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98" t="s">
        <v>39</v>
      </c>
      <c r="AB3" s="84" t="s">
        <v>31</v>
      </c>
      <c r="AC3" s="87" t="s">
        <v>32</v>
      </c>
      <c r="AD3" s="48" t="s">
        <v>3</v>
      </c>
    </row>
    <row r="4" spans="1:31" ht="18.75" customHeight="1">
      <c r="A4" s="96" t="s">
        <v>22</v>
      </c>
      <c r="B4" s="54" t="s">
        <v>4</v>
      </c>
      <c r="C4" s="65" t="s">
        <v>34</v>
      </c>
      <c r="D4" s="54" t="s">
        <v>20</v>
      </c>
      <c r="E4" s="76" t="s">
        <v>33</v>
      </c>
      <c r="F4" s="78" t="s">
        <v>5</v>
      </c>
      <c r="G4" s="79"/>
      <c r="H4" s="80"/>
      <c r="I4" s="62" t="s">
        <v>6</v>
      </c>
      <c r="J4" s="62" t="s">
        <v>35</v>
      </c>
      <c r="K4" s="76" t="s">
        <v>37</v>
      </c>
      <c r="L4" s="54" t="s">
        <v>7</v>
      </c>
      <c r="M4" s="82" t="s">
        <v>36</v>
      </c>
      <c r="N4" s="60" t="s">
        <v>8</v>
      </c>
      <c r="O4" s="54" t="s">
        <v>9</v>
      </c>
      <c r="P4" s="60" t="s">
        <v>10</v>
      </c>
      <c r="Q4" s="54" t="s">
        <v>11</v>
      </c>
      <c r="R4" s="54" t="s">
        <v>27</v>
      </c>
      <c r="S4" s="54" t="s">
        <v>12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45</v>
      </c>
      <c r="Y4" s="69" t="s">
        <v>42</v>
      </c>
      <c r="Z4" s="69" t="s">
        <v>41</v>
      </c>
      <c r="AA4" s="99"/>
      <c r="AB4" s="85"/>
      <c r="AC4" s="88"/>
      <c r="AD4" s="49"/>
      <c r="AE4" s="6"/>
    </row>
    <row r="5" spans="1:31" ht="183.75" customHeight="1">
      <c r="A5" s="97"/>
      <c r="B5" s="55"/>
      <c r="C5" s="66"/>
      <c r="D5" s="55"/>
      <c r="E5" s="77"/>
      <c r="F5" s="22" t="s">
        <v>28</v>
      </c>
      <c r="G5" s="7" t="s">
        <v>18</v>
      </c>
      <c r="H5" s="16" t="s">
        <v>53</v>
      </c>
      <c r="I5" s="63"/>
      <c r="J5" s="63"/>
      <c r="K5" s="77"/>
      <c r="L5" s="55"/>
      <c r="M5" s="83"/>
      <c r="N5" s="61"/>
      <c r="O5" s="55"/>
      <c r="P5" s="61"/>
      <c r="Q5" s="55"/>
      <c r="R5" s="55"/>
      <c r="S5" s="55"/>
      <c r="T5" s="55"/>
      <c r="U5" s="55"/>
      <c r="V5" s="55"/>
      <c r="W5" s="55"/>
      <c r="X5" s="55"/>
      <c r="Y5" s="70"/>
      <c r="Z5" s="70"/>
      <c r="AA5" s="100"/>
      <c r="AB5" s="86"/>
      <c r="AC5" s="89"/>
      <c r="AD5" s="5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>
        <v>50</v>
      </c>
      <c r="V6" s="3"/>
      <c r="W6" s="3"/>
      <c r="X6" s="3"/>
      <c r="Y6" s="3"/>
      <c r="Z6" s="3"/>
      <c r="AA6" s="3"/>
      <c r="AB6" s="3">
        <f aca="true" t="shared" si="0" ref="AB6:AB11">SUM(B6:Z6)+AA6</f>
        <v>50</v>
      </c>
      <c r="AC6" s="3">
        <f>AB6+'星期四'!AC6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-450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-850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-350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-750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>
        <v>50</v>
      </c>
      <c r="V16" s="5"/>
      <c r="W16" s="5"/>
      <c r="X16" s="5"/>
      <c r="Y16" s="37"/>
      <c r="Z16" s="5"/>
      <c r="AA16" s="5"/>
      <c r="AB16" s="5">
        <f t="shared" si="1"/>
        <v>50</v>
      </c>
      <c r="AC16" s="5">
        <f>AB16+'星期四'!AC16</f>
        <v>100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-200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-300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-350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12" sqref="AG12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4.375" style="0" customWidth="1"/>
    <col min="11" max="11" width="5.125" style="0" customWidth="1"/>
    <col min="12" max="12" width="5.375" style="0" customWidth="1"/>
    <col min="13" max="13" width="6.00390625" style="0" customWidth="1"/>
    <col min="14" max="14" width="4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5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9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7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75"/>
      <c r="N3" s="51" t="s">
        <v>2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3"/>
      <c r="AA3" s="56" t="s">
        <v>30</v>
      </c>
      <c r="AB3" s="48" t="s">
        <v>32</v>
      </c>
      <c r="AC3" s="102" t="s">
        <v>19</v>
      </c>
      <c r="AD3" s="102" t="s">
        <v>3</v>
      </c>
    </row>
    <row r="4" spans="1:31" ht="15.75" customHeight="1">
      <c r="A4" s="101" t="s">
        <v>21</v>
      </c>
      <c r="B4" s="54" t="s">
        <v>4</v>
      </c>
      <c r="C4" s="65" t="s">
        <v>34</v>
      </c>
      <c r="D4" s="54" t="s">
        <v>20</v>
      </c>
      <c r="E4" s="76" t="s">
        <v>33</v>
      </c>
      <c r="F4" s="78" t="s">
        <v>5</v>
      </c>
      <c r="G4" s="79"/>
      <c r="H4" s="80"/>
      <c r="I4" s="62" t="s">
        <v>6</v>
      </c>
      <c r="J4" s="62" t="s">
        <v>54</v>
      </c>
      <c r="K4" s="76" t="s">
        <v>37</v>
      </c>
      <c r="L4" s="54" t="s">
        <v>7</v>
      </c>
      <c r="M4" s="82" t="s">
        <v>36</v>
      </c>
      <c r="N4" s="60" t="s">
        <v>8</v>
      </c>
      <c r="O4" s="54" t="s">
        <v>9</v>
      </c>
      <c r="P4" s="60" t="s">
        <v>10</v>
      </c>
      <c r="Q4" s="54" t="s">
        <v>11</v>
      </c>
      <c r="R4" s="54" t="s">
        <v>27</v>
      </c>
      <c r="S4" s="54" t="s">
        <v>44</v>
      </c>
      <c r="T4" s="54" t="s">
        <v>13</v>
      </c>
      <c r="U4" s="54" t="s">
        <v>14</v>
      </c>
      <c r="V4" s="54" t="s">
        <v>15</v>
      </c>
      <c r="W4" s="54" t="s">
        <v>16</v>
      </c>
      <c r="X4" s="54" t="s">
        <v>45</v>
      </c>
      <c r="Y4" s="69" t="s">
        <v>42</v>
      </c>
      <c r="Z4" s="69" t="s">
        <v>41</v>
      </c>
      <c r="AA4" s="92"/>
      <c r="AB4" s="49"/>
      <c r="AC4" s="102"/>
      <c r="AD4" s="102"/>
      <c r="AE4" s="6"/>
    </row>
    <row r="5" spans="1:31" ht="186" customHeight="1">
      <c r="A5" s="97"/>
      <c r="B5" s="55"/>
      <c r="C5" s="66"/>
      <c r="D5" s="55"/>
      <c r="E5" s="77"/>
      <c r="F5" s="22" t="s">
        <v>28</v>
      </c>
      <c r="G5" s="7" t="s">
        <v>18</v>
      </c>
      <c r="H5" s="16" t="s">
        <v>53</v>
      </c>
      <c r="I5" s="63"/>
      <c r="J5" s="63"/>
      <c r="K5" s="77"/>
      <c r="L5" s="55"/>
      <c r="M5" s="83"/>
      <c r="N5" s="61"/>
      <c r="O5" s="55"/>
      <c r="P5" s="61"/>
      <c r="Q5" s="55"/>
      <c r="R5" s="55"/>
      <c r="S5" s="55"/>
      <c r="T5" s="55"/>
      <c r="U5" s="55"/>
      <c r="V5" s="55"/>
      <c r="W5" s="55"/>
      <c r="X5" s="55"/>
      <c r="Y5" s="70"/>
      <c r="Z5" s="70"/>
      <c r="AA5" s="93"/>
      <c r="AB5" s="50"/>
      <c r="AC5" s="102"/>
      <c r="AD5" s="102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50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50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50</v>
      </c>
      <c r="AC6" s="10">
        <f aca="true" t="shared" si="0" ref="AC6:AC11">RANK(AB6,AB$6:AB$11,0)</f>
        <v>1</v>
      </c>
      <c r="AD6" s="44" t="s">
        <v>55</v>
      </c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-300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-200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50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-450</v>
      </c>
      <c r="AC7" s="10">
        <f t="shared" si="0"/>
        <v>5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-50</v>
      </c>
      <c r="L8" s="3">
        <f>'星期五'!L8+'星期四'!L8+'星期三'!L8+'星期二'!L8+'星期一'!L8</f>
        <v>-200</v>
      </c>
      <c r="M8" s="12">
        <f>'星期五'!M8+'星期四'!M8+'星期三'!M8+'星期二'!M8+'星期一'!M8</f>
        <v>-100</v>
      </c>
      <c r="N8" s="3">
        <f>'星期五'!N8+'星期四'!N8+'星期三'!N8+'星期二'!N8+'星期一'!N8</f>
        <v>-50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-400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-600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-100</v>
      </c>
      <c r="N9" s="3">
        <f>'星期五'!N9+'星期四'!N9+'星期三'!N9+'星期二'!N9+'星期一'!N9</f>
        <v>-100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-850</v>
      </c>
      <c r="AC9" s="10">
        <f t="shared" si="0"/>
        <v>6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-50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-100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-50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3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-350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-350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-600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-200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50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-750</v>
      </c>
      <c r="AC13" s="11">
        <f t="shared" si="1"/>
        <v>6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-50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-50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-50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3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-50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2</v>
      </c>
      <c r="AD15" s="31"/>
    </row>
    <row r="16" spans="1:30" ht="24.75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100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100</v>
      </c>
      <c r="AC16" s="11">
        <f t="shared" si="1"/>
        <v>1</v>
      </c>
      <c r="AD16" s="44" t="s">
        <v>56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-150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-200</v>
      </c>
      <c r="AC17" s="24">
        <f t="shared" si="1"/>
        <v>4</v>
      </c>
      <c r="AD17" s="103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-50</v>
      </c>
      <c r="AC18" s="11">
        <f aca="true" t="shared" si="2" ref="AC18:AC24">RANK(AB18,AB$18:AB$24,0)</f>
        <v>2</v>
      </c>
      <c r="AD18" s="44" t="s">
        <v>55</v>
      </c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-100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4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-250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-300</v>
      </c>
      <c r="AC20" s="11">
        <f t="shared" si="2"/>
        <v>5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50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50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-100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-350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-250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-200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-50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3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2024-01-02T01:17:59Z</cp:lastPrinted>
  <dcterms:created xsi:type="dcterms:W3CDTF">2001-09-07T07:26:00Z</dcterms:created>
  <dcterms:modified xsi:type="dcterms:W3CDTF">2024-01-02T01:18:04Z</dcterms:modified>
  <cp:category/>
  <cp:version/>
  <cp:contentType/>
  <cp:contentStatus/>
</cp:coreProperties>
</file>