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<sst xmlns="http://schemas.openxmlformats.org/spreadsheetml/2006/main" count="215" uniqueCount="55">
  <si>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</si>
  <si>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</si>
  <si>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</si>
  <si>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</si>
  <si>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</si>
  <si>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</si>
  <si>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</si>
  <si>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</si>
  <si>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</si>
  <si>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</si>
  <si>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</si>
  <si>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</si>
  <si>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</si>
  <si>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</si>
  <si>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</si>
  <si>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</si>
  <si>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</si>
  <si>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</si>
  <si>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</si>
  <si>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</si>
  <si>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</si>
  <si>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</si>
  <si>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</si>
  <si>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</si>
  <si>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</si>
  <si>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</si>
  <si>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</si>
  <si>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</si>
  <si>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</si>
  <si>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</si>
  <si>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</si>
  <si>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</si>
  <si>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</si>
  <si>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</si>
  <si>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</si>
  <si>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</si>
  <si>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</si>
  <si>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</si>
  <si>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</si>
  <si>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</si>
  <si>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</si>
  <si>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</si>
  <si>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</si>
  <si>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</si>
  <si>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</si>
  <si>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</si>
  <si>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</si>
  <si>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</si>
  <si>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</si>
  <si>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</si>
  <si>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</si>
  <si>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</si>
  <si>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</si>
  <si>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</si>
  <si>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室外課門窗水電未關（組長）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</si>
</sst>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1" sqref="X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87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9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74" t="s">
        <v>31</v>
      </c>
      <c r="AC3" s="66" t="s">
        <v>3</v>
      </c>
    </row>
    <row r="4" spans="1:29" ht="15.75" customHeight="1">
      <c r="A4" s="64" t="s">
        <v>24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1" t="s">
        <v>38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25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2" t="s">
        <v>42</v>
      </c>
      <c r="Z4" s="72" t="s">
        <v>41</v>
      </c>
      <c r="AA4" s="54"/>
      <c r="AB4" s="75"/>
      <c r="AC4" s="67"/>
    </row>
    <row r="5" spans="1:29" ht="181.5" customHeight="1">
      <c r="A5" s="65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4"/>
      <c r="L5" s="52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55"/>
      <c r="AB5" s="76"/>
      <c r="AC5" s="68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-450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-450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>
        <v>-50</v>
      </c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>
        <v>-200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D4:D5"/>
    <mergeCell ref="AB3:AB5"/>
    <mergeCell ref="B3:M3"/>
    <mergeCell ref="E4:E5"/>
    <mergeCell ref="F4:H4"/>
    <mergeCell ref="L4:L5"/>
    <mergeCell ref="K4:K5"/>
    <mergeCell ref="Z4:Z5"/>
    <mergeCell ref="M4:M5"/>
    <mergeCell ref="O4:O5"/>
    <mergeCell ref="X4:X5"/>
    <mergeCell ref="B4:B5"/>
    <mergeCell ref="T4:T5"/>
    <mergeCell ref="Q4:Q5"/>
    <mergeCell ref="P4:P5"/>
    <mergeCell ref="V4:V5"/>
    <mergeCell ref="AC3:AC5"/>
    <mergeCell ref="N3:Z3"/>
    <mergeCell ref="W4:W5"/>
    <mergeCell ref="Y4:Y5"/>
    <mergeCell ref="U4:U5"/>
    <mergeCell ref="I4:I5"/>
    <mergeCell ref="AA3:AA5"/>
    <mergeCell ref="S4:S5"/>
    <mergeCell ref="A1:AD1"/>
    <mergeCell ref="N4:N5"/>
    <mergeCell ref="R4:R5"/>
    <mergeCell ref="J4:J5"/>
    <mergeCell ref="A2:AB2"/>
    <mergeCell ref="C4:C5"/>
    <mergeCell ref="A4:A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20" sqref="T2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5.37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87" t="s">
        <v>31</v>
      </c>
      <c r="AC3" s="90" t="s">
        <v>32</v>
      </c>
      <c r="AD3" s="66" t="s">
        <v>3</v>
      </c>
    </row>
    <row r="4" spans="1:31" ht="15.75" customHeight="1">
      <c r="A4" s="93" t="s">
        <v>22</v>
      </c>
      <c r="B4" s="56" t="s">
        <v>4</v>
      </c>
      <c r="C4" s="51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40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26</v>
      </c>
      <c r="R4" s="56" t="s">
        <v>27</v>
      </c>
      <c r="S4" s="56" t="s">
        <v>43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2" t="s">
        <v>42</v>
      </c>
      <c r="Z4" s="72" t="s">
        <v>41</v>
      </c>
      <c r="AA4" s="95"/>
      <c r="AB4" s="88"/>
      <c r="AC4" s="91"/>
      <c r="AD4" s="67"/>
      <c r="AE4" s="6"/>
    </row>
    <row r="5" spans="1:31" ht="189" customHeight="1">
      <c r="A5" s="94"/>
      <c r="B5" s="57"/>
      <c r="C5" s="52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>
        <v>50</v>
      </c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>
        <v>-50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>
        <v>-100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-150</v>
      </c>
      <c r="AC9" s="3">
        <f>'星期一'!AB9+'星期二'!AB9</f>
        <v>-600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>
        <v>-50</v>
      </c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-350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/>
      <c r="M14" s="9"/>
      <c r="N14" s="5">
        <v>-50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>
        <v>50</v>
      </c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-100</v>
      </c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-150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50</v>
      </c>
      <c r="V21" s="5"/>
      <c r="W21" s="5"/>
      <c r="X21" s="5"/>
      <c r="Y21" s="5"/>
      <c r="Z21" s="5"/>
      <c r="AA21" s="5"/>
      <c r="AB21" s="5">
        <f t="shared" si="1"/>
        <v>50</v>
      </c>
      <c r="AC21" s="5">
        <f>'星期一'!AB21+'星期二'!AB21</f>
        <v>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20" sqref="S20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5.50390625" style="0" customWidth="1"/>
    <col min="9" max="9" width="3.125" style="0" customWidth="1"/>
    <col min="10" max="10" width="4.50390625" style="0" customWidth="1"/>
    <col min="11" max="11" width="5.7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8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87" t="s">
        <v>31</v>
      </c>
      <c r="AC3" s="90" t="s">
        <v>32</v>
      </c>
      <c r="AD3" s="66" t="s">
        <v>3</v>
      </c>
    </row>
    <row r="4" spans="1:31" ht="15.75" customHeight="1">
      <c r="A4" s="64" t="s">
        <v>24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54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2" t="s">
        <v>42</v>
      </c>
      <c r="Z4" s="72" t="s">
        <v>41</v>
      </c>
      <c r="AA4" s="95"/>
      <c r="AB4" s="88"/>
      <c r="AC4" s="91"/>
      <c r="AD4" s="67"/>
      <c r="AE4" s="6"/>
    </row>
    <row r="5" spans="1:31" ht="189" customHeight="1">
      <c r="A5" s="94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-250</v>
      </c>
      <c r="I7" s="5"/>
      <c r="J7" s="5"/>
      <c r="K7" s="37"/>
      <c r="L7" s="5"/>
      <c r="M7" s="9"/>
      <c r="N7" s="5"/>
      <c r="O7" s="11"/>
      <c r="P7" s="5"/>
      <c r="Q7" s="5"/>
      <c r="R7" s="5">
        <v>50</v>
      </c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3">
        <f>AB7+'星期二'!AC7</f>
        <v>-350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>
        <v>-50</v>
      </c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AB8+'星期二'!AC8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-150</v>
      </c>
      <c r="I9" s="5"/>
      <c r="J9" s="5"/>
      <c r="K9" s="37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AB9+'星期二'!AC9</f>
        <v>-800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>
        <v>-100</v>
      </c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AB10+'星期二'!AC10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/>
      <c r="N13" s="5"/>
      <c r="O13" s="11"/>
      <c r="P13" s="5"/>
      <c r="Q13" s="5"/>
      <c r="R13" s="5">
        <v>50</v>
      </c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-250</v>
      </c>
      <c r="AC13" s="5">
        <f>AB13+'星期二'!AC13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>
        <v>-50</v>
      </c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-150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>
        <v>-150</v>
      </c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-150</v>
      </c>
      <c r="AC17" s="25">
        <f>AB17+'星期二'!AC17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>
        <v>50</v>
      </c>
      <c r="S22" s="5"/>
      <c r="T22" s="5"/>
      <c r="U22" s="5"/>
      <c r="V22" s="5"/>
      <c r="W22" s="5"/>
      <c r="X22" s="5"/>
      <c r="Y22" s="5">
        <v>-100</v>
      </c>
      <c r="Z22" s="5"/>
      <c r="AA22" s="5"/>
      <c r="AB22" s="5">
        <f t="shared" si="1"/>
        <v>-50</v>
      </c>
      <c r="AC22" s="5">
        <f>AB22+'星期二'!AC22</f>
        <v>-350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>
        <v>-250</v>
      </c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-300</v>
      </c>
      <c r="AC23" s="5">
        <f>AB23+'星期二'!AC23</f>
        <v>-450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>
        <v>-50</v>
      </c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-100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87" t="s">
        <v>31</v>
      </c>
      <c r="AC3" s="90" t="s">
        <v>32</v>
      </c>
      <c r="AD3" s="66" t="s">
        <v>3</v>
      </c>
    </row>
    <row r="4" spans="1:31" ht="15.75" customHeight="1">
      <c r="A4" s="97" t="s">
        <v>23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2" t="s">
        <v>42</v>
      </c>
      <c r="Z4" s="72" t="s">
        <v>41</v>
      </c>
      <c r="AA4" s="95"/>
      <c r="AB4" s="88"/>
      <c r="AC4" s="91"/>
      <c r="AD4" s="67"/>
      <c r="AE4" s="6"/>
    </row>
    <row r="5" spans="1:31" ht="189.75" customHeight="1">
      <c r="A5" s="98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-350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-800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-350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101" t="s">
        <v>39</v>
      </c>
      <c r="AB3" s="87" t="s">
        <v>31</v>
      </c>
      <c r="AC3" s="90" t="s">
        <v>32</v>
      </c>
      <c r="AD3" s="66" t="s">
        <v>3</v>
      </c>
    </row>
    <row r="4" spans="1:31" ht="18.75" customHeight="1">
      <c r="A4" s="99" t="s">
        <v>22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2" t="s">
        <v>42</v>
      </c>
      <c r="Z4" s="72" t="s">
        <v>41</v>
      </c>
      <c r="AA4" s="102"/>
      <c r="AB4" s="88"/>
      <c r="AC4" s="91"/>
      <c r="AD4" s="67"/>
      <c r="AE4" s="6"/>
    </row>
    <row r="5" spans="1:31" ht="183.75" customHeight="1">
      <c r="A5" s="100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103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-350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-800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-350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T10" sqref="T10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5.125" style="0" customWidth="1"/>
    <col min="12" max="12" width="5.375" style="0" customWidth="1"/>
    <col min="13" max="13" width="6.00390625" style="0" customWidth="1"/>
    <col min="14" max="14" width="4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30</v>
      </c>
      <c r="AB3" s="66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54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2" t="s">
        <v>42</v>
      </c>
      <c r="Z4" s="72" t="s">
        <v>41</v>
      </c>
      <c r="AA4" s="95"/>
      <c r="AB4" s="67"/>
      <c r="AC4" s="105"/>
      <c r="AD4" s="105"/>
      <c r="AE4" s="6"/>
    </row>
    <row r="5" spans="1:31" ht="186" customHeight="1">
      <c r="A5" s="100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68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50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-300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50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-350</v>
      </c>
      <c r="AC7" s="10">
        <f t="shared" si="0"/>
        <v>5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-50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-100</v>
      </c>
      <c r="N8" s="3">
        <f>'星期五'!N8+'星期四'!N8+'星期三'!N8+'星期二'!N8+'星期一'!N8</f>
        <v>-50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-300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-600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-100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-800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-50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-100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-50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3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-350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-600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-200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50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-750</v>
      </c>
      <c r="AC13" s="11">
        <f t="shared" si="1"/>
        <v>6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-50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-50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3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-50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50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-150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-200</v>
      </c>
      <c r="AC17" s="24">
        <f t="shared" si="1"/>
        <v>4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</v>
      </c>
      <c r="AC18" s="11">
        <f aca="true" t="shared" si="2" ref="AC18:AC24">RANK(AB18,AB$18:AB$24,0)</f>
        <v>2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4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50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-100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-350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-250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-50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3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2023-12-28T00:09:08Z</cp:lastPrinted>
  <dcterms:created xsi:type="dcterms:W3CDTF">2001-09-07T07:26:00Z</dcterms:created>
  <dcterms:modified xsi:type="dcterms:W3CDTF">2023-12-28T00:14:13Z</dcterms:modified>
  <cp:category/>
  <cp:version/>
  <cp:contentType/>
  <cp:contentStatus/>
</cp:coreProperties>
</file>