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3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<sst xmlns="http://schemas.openxmlformats.org/spreadsheetml/2006/main" count="215" uniqueCount="55">
  <si>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</si>
  <si>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</si>
  <si>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</si>
  <si>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</si>
  <si>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</si>
  <si>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</si>
  <si>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</si>
  <si>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</si>
  <si>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</si>
  <si>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</si>
  <si>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</si>
  <si>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</si>
  <si>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</si>
  <si>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</si>
  <si>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</si>
  <si>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</si>
  <si>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</si>
  <si>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</si>
  <si>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</si>
  <si>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</si>
  <si>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</si>
  <si>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</si>
  <si>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</si>
  <si>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</si>
  <si>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</si>
  <si>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</si>
  <si>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</si>
  <si>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</si>
  <si>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</si>
  <si>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</si>
  <si>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</si>
  <si>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</si>
  <si>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</si>
  <si>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</si>
  <si>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</si>
  <si>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</si>
  <si>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</si>
  <si>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</si>
  <si>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</si>
  <si>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</si>
  <si>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</si>
  <si>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</si>
  <si>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</si>
  <si>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</si>
  <si>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</si>
  <si>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</si>
  <si>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</si>
  <si>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</si>
  <si>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</si>
  <si>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</si>
  <si>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</si>
  <si>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</si>
  <si>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</t>
    </r>
    <r>
      <rPr>
        <sz val="16"/>
        <rFont val="華康儷楷書"/>
        <family val="3"/>
      </rPr>
      <t>評分人員：</t>
    </r>
  </si>
  <si>
    <t>回收物未分類、未清理或亂扔</t>
  </si>
  <si>
    <t>回收物未分類、未清理或亂扔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</si>
</sst>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2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2" fillId="0" borderId="33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X8" sqref="X8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28" ht="21">
      <c r="A2" s="61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9" ht="21" customHeight="1">
      <c r="A3" s="17" t="s">
        <v>0</v>
      </c>
      <c r="B3" s="77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8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53" t="s">
        <v>29</v>
      </c>
      <c r="AB3" s="74" t="s">
        <v>31</v>
      </c>
      <c r="AC3" s="66" t="s">
        <v>3</v>
      </c>
    </row>
    <row r="4" spans="1:29" ht="15.75" customHeight="1">
      <c r="A4" s="64" t="s">
        <v>24</v>
      </c>
      <c r="B4" s="56" t="s">
        <v>4</v>
      </c>
      <c r="C4" s="62" t="s">
        <v>34</v>
      </c>
      <c r="D4" s="56" t="s">
        <v>20</v>
      </c>
      <c r="E4" s="79" t="s">
        <v>33</v>
      </c>
      <c r="F4" s="81" t="s">
        <v>5</v>
      </c>
      <c r="G4" s="82"/>
      <c r="H4" s="83"/>
      <c r="I4" s="51" t="s">
        <v>6</v>
      </c>
      <c r="J4" s="51" t="s">
        <v>35</v>
      </c>
      <c r="K4" s="79" t="s">
        <v>37</v>
      </c>
      <c r="L4" s="51" t="s">
        <v>38</v>
      </c>
      <c r="M4" s="85" t="s">
        <v>36</v>
      </c>
      <c r="N4" s="59" t="s">
        <v>8</v>
      </c>
      <c r="O4" s="56" t="s">
        <v>9</v>
      </c>
      <c r="P4" s="59" t="s">
        <v>10</v>
      </c>
      <c r="Q4" s="56" t="s">
        <v>11</v>
      </c>
      <c r="R4" s="56" t="s">
        <v>25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2" t="s">
        <v>42</v>
      </c>
      <c r="Z4" s="72" t="s">
        <v>41</v>
      </c>
      <c r="AA4" s="54"/>
      <c r="AB4" s="75"/>
      <c r="AC4" s="67"/>
    </row>
    <row r="5" spans="1:29" ht="183" customHeight="1">
      <c r="A5" s="65"/>
      <c r="B5" s="57"/>
      <c r="C5" s="63"/>
      <c r="D5" s="57"/>
      <c r="E5" s="80"/>
      <c r="F5" s="22" t="s">
        <v>28</v>
      </c>
      <c r="G5" s="7" t="s">
        <v>18</v>
      </c>
      <c r="H5" s="16" t="s">
        <v>54</v>
      </c>
      <c r="I5" s="52"/>
      <c r="J5" s="52"/>
      <c r="K5" s="84"/>
      <c r="L5" s="52"/>
      <c r="M5" s="86"/>
      <c r="N5" s="60"/>
      <c r="O5" s="57"/>
      <c r="P5" s="60"/>
      <c r="Q5" s="57"/>
      <c r="R5" s="57"/>
      <c r="S5" s="57"/>
      <c r="T5" s="57"/>
      <c r="U5" s="57"/>
      <c r="V5" s="57"/>
      <c r="W5" s="57"/>
      <c r="X5" s="57"/>
      <c r="Y5" s="73"/>
      <c r="Z5" s="73"/>
      <c r="AA5" s="55"/>
      <c r="AB5" s="76"/>
      <c r="AC5" s="68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-400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-400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2"/>
      <c r="K12" s="32"/>
      <c r="L12" s="32"/>
      <c r="M12" s="43">
        <v>-50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-50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-100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-100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>
        <v>-100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-100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-50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-150</v>
      </c>
      <c r="AC23" s="10"/>
    </row>
    <row r="24" spans="1:29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D4:D5"/>
    <mergeCell ref="AB3:AB5"/>
    <mergeCell ref="B3:M3"/>
    <mergeCell ref="E4:E5"/>
    <mergeCell ref="F4:H4"/>
    <mergeCell ref="L4:L5"/>
    <mergeCell ref="K4:K5"/>
    <mergeCell ref="Z4:Z5"/>
    <mergeCell ref="M4:M5"/>
    <mergeCell ref="O4:O5"/>
    <mergeCell ref="X4:X5"/>
    <mergeCell ref="B4:B5"/>
    <mergeCell ref="T4:T5"/>
    <mergeCell ref="Q4:Q5"/>
    <mergeCell ref="P4:P5"/>
    <mergeCell ref="V4:V5"/>
    <mergeCell ref="AC3:AC5"/>
    <mergeCell ref="N3:Z3"/>
    <mergeCell ref="W4:W5"/>
    <mergeCell ref="Y4:Y5"/>
    <mergeCell ref="U4:U5"/>
    <mergeCell ref="I4:I5"/>
    <mergeCell ref="AA3:AA5"/>
    <mergeCell ref="S4:S5"/>
    <mergeCell ref="A1:AD1"/>
    <mergeCell ref="N4:N5"/>
    <mergeCell ref="R4:R5"/>
    <mergeCell ref="J4:J5"/>
    <mergeCell ref="A2:AB2"/>
    <mergeCell ref="C4:C5"/>
    <mergeCell ref="A4:A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R9" sqref="R9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28" ht="21">
      <c r="A2" s="61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30" ht="21" customHeight="1">
      <c r="A3" s="1" t="s">
        <v>0</v>
      </c>
      <c r="B3" s="77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8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53" t="s">
        <v>29</v>
      </c>
      <c r="AB3" s="87" t="s">
        <v>31</v>
      </c>
      <c r="AC3" s="90" t="s">
        <v>32</v>
      </c>
      <c r="AD3" s="66" t="s">
        <v>3</v>
      </c>
    </row>
    <row r="4" spans="1:31" ht="15.75" customHeight="1">
      <c r="A4" s="93" t="s">
        <v>22</v>
      </c>
      <c r="B4" s="56" t="s">
        <v>4</v>
      </c>
      <c r="C4" s="51" t="s">
        <v>34</v>
      </c>
      <c r="D4" s="56" t="s">
        <v>20</v>
      </c>
      <c r="E4" s="79" t="s">
        <v>33</v>
      </c>
      <c r="F4" s="81" t="s">
        <v>5</v>
      </c>
      <c r="G4" s="82"/>
      <c r="H4" s="83"/>
      <c r="I4" s="51" t="s">
        <v>6</v>
      </c>
      <c r="J4" s="51" t="s">
        <v>35</v>
      </c>
      <c r="K4" s="79" t="s">
        <v>40</v>
      </c>
      <c r="L4" s="56" t="s">
        <v>7</v>
      </c>
      <c r="M4" s="85" t="s">
        <v>36</v>
      </c>
      <c r="N4" s="59" t="s">
        <v>8</v>
      </c>
      <c r="O4" s="56" t="s">
        <v>9</v>
      </c>
      <c r="P4" s="59" t="s">
        <v>10</v>
      </c>
      <c r="Q4" s="56" t="s">
        <v>26</v>
      </c>
      <c r="R4" s="56" t="s">
        <v>27</v>
      </c>
      <c r="S4" s="56" t="s">
        <v>43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2" t="s">
        <v>42</v>
      </c>
      <c r="Z4" s="72" t="s">
        <v>41</v>
      </c>
      <c r="AA4" s="95"/>
      <c r="AB4" s="88"/>
      <c r="AC4" s="91"/>
      <c r="AD4" s="67"/>
      <c r="AE4" s="6"/>
    </row>
    <row r="5" spans="1:31" ht="185.25" customHeight="1">
      <c r="A5" s="94"/>
      <c r="B5" s="57"/>
      <c r="C5" s="52"/>
      <c r="D5" s="57"/>
      <c r="E5" s="80"/>
      <c r="F5" s="22" t="s">
        <v>28</v>
      </c>
      <c r="G5" s="7" t="s">
        <v>18</v>
      </c>
      <c r="H5" s="16" t="s">
        <v>53</v>
      </c>
      <c r="I5" s="52"/>
      <c r="J5" s="52"/>
      <c r="K5" s="80"/>
      <c r="L5" s="57"/>
      <c r="M5" s="86"/>
      <c r="N5" s="60"/>
      <c r="O5" s="57"/>
      <c r="P5" s="60"/>
      <c r="Q5" s="57"/>
      <c r="R5" s="57"/>
      <c r="S5" s="57"/>
      <c r="T5" s="57"/>
      <c r="U5" s="57"/>
      <c r="V5" s="57"/>
      <c r="W5" s="57"/>
      <c r="X5" s="57"/>
      <c r="Y5" s="73"/>
      <c r="Z5" s="73"/>
      <c r="AA5" s="96"/>
      <c r="AB5" s="89"/>
      <c r="AC5" s="92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>
        <v>-50</v>
      </c>
      <c r="I6" s="3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-100</v>
      </c>
      <c r="AC6" s="3">
        <f>'星期一'!AB6+'星期二'!AB6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-200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-200</v>
      </c>
      <c r="AC7" s="3">
        <f>'星期一'!AB7+'星期二'!AB7</f>
        <v>-600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'星期一'!AB8+'星期二'!AB8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>
        <v>-100</v>
      </c>
      <c r="Z9" s="5"/>
      <c r="AA9" s="5"/>
      <c r="AB9" s="3">
        <f t="shared" si="0"/>
        <v>-100</v>
      </c>
      <c r="AC9" s="3">
        <f>'星期一'!AB9+'星期二'!AB9</f>
        <v>-150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'星期一'!AB10+'星期二'!AB10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>
        <v>-50</v>
      </c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-50</v>
      </c>
      <c r="AC12" s="5">
        <f>'星期一'!AB12+'星期二'!AB12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-100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-100</v>
      </c>
      <c r="AC18" s="5">
        <f>'星期一'!AB18+'星期二'!AB18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-200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-200</v>
      </c>
      <c r="AC20" s="5">
        <f>'星期一'!AB20+'星期二'!AB20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-150</v>
      </c>
      <c r="AC23" s="5">
        <f>'星期一'!AB23+'星期二'!AB23</f>
        <v>-300</v>
      </c>
      <c r="AD23" s="5"/>
    </row>
    <row r="24" spans="1:30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N5" sqref="AN5"/>
    </sheetView>
  </sheetViews>
  <sheetFormatPr defaultColWidth="9.00390625" defaultRowHeight="16.5"/>
  <cols>
    <col min="1" max="1" width="8.00390625" style="0" customWidth="1"/>
    <col min="2" max="2" width="3.50390625" style="0" customWidth="1"/>
    <col min="3" max="3" width="3.75390625" style="0" customWidth="1"/>
    <col min="4" max="4" width="3.50390625" style="0" customWidth="1"/>
    <col min="5" max="5" width="3.875" style="0" customWidth="1"/>
    <col min="6" max="7" width="3.375" style="0" customWidth="1"/>
    <col min="8" max="8" width="4.8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4.875" style="0" customWidth="1"/>
    <col min="13" max="13" width="5.375" style="0" customWidth="1"/>
    <col min="14" max="14" width="3.50390625" style="0" customWidth="1"/>
    <col min="15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25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28" ht="21">
      <c r="A2" s="61" t="s">
        <v>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30" ht="21" customHeight="1">
      <c r="A3" s="17" t="s">
        <v>0</v>
      </c>
      <c r="B3" s="77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8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53" t="s">
        <v>29</v>
      </c>
      <c r="AB3" s="87" t="s">
        <v>31</v>
      </c>
      <c r="AC3" s="90" t="s">
        <v>32</v>
      </c>
      <c r="AD3" s="66" t="s">
        <v>3</v>
      </c>
    </row>
    <row r="4" spans="1:31" ht="15.75" customHeight="1">
      <c r="A4" s="64" t="s">
        <v>24</v>
      </c>
      <c r="B4" s="56" t="s">
        <v>4</v>
      </c>
      <c r="C4" s="62" t="s">
        <v>34</v>
      </c>
      <c r="D4" s="56" t="s">
        <v>20</v>
      </c>
      <c r="E4" s="79" t="s">
        <v>33</v>
      </c>
      <c r="F4" s="81" t="s">
        <v>5</v>
      </c>
      <c r="G4" s="82"/>
      <c r="H4" s="83"/>
      <c r="I4" s="51" t="s">
        <v>6</v>
      </c>
      <c r="J4" s="51" t="s">
        <v>35</v>
      </c>
      <c r="K4" s="79" t="s">
        <v>37</v>
      </c>
      <c r="L4" s="56" t="s">
        <v>7</v>
      </c>
      <c r="M4" s="85" t="s">
        <v>36</v>
      </c>
      <c r="N4" s="59" t="s">
        <v>8</v>
      </c>
      <c r="O4" s="56" t="s">
        <v>9</v>
      </c>
      <c r="P4" s="59" t="s">
        <v>10</v>
      </c>
      <c r="Q4" s="56" t="s">
        <v>11</v>
      </c>
      <c r="R4" s="56" t="s">
        <v>27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2" t="s">
        <v>42</v>
      </c>
      <c r="Z4" s="72" t="s">
        <v>41</v>
      </c>
      <c r="AA4" s="95"/>
      <c r="AB4" s="88"/>
      <c r="AC4" s="91"/>
      <c r="AD4" s="67"/>
      <c r="AE4" s="6"/>
    </row>
    <row r="5" spans="1:31" ht="192" customHeight="1">
      <c r="A5" s="94"/>
      <c r="B5" s="57"/>
      <c r="C5" s="63"/>
      <c r="D5" s="57"/>
      <c r="E5" s="80"/>
      <c r="F5" s="22" t="s">
        <v>28</v>
      </c>
      <c r="G5" s="7" t="s">
        <v>18</v>
      </c>
      <c r="H5" s="16" t="s">
        <v>53</v>
      </c>
      <c r="I5" s="52"/>
      <c r="J5" s="52"/>
      <c r="K5" s="80"/>
      <c r="L5" s="57"/>
      <c r="M5" s="86"/>
      <c r="N5" s="60"/>
      <c r="O5" s="57"/>
      <c r="P5" s="60"/>
      <c r="Q5" s="57"/>
      <c r="R5" s="57"/>
      <c r="S5" s="57"/>
      <c r="T5" s="57"/>
      <c r="U5" s="57"/>
      <c r="V5" s="57"/>
      <c r="W5" s="57"/>
      <c r="X5" s="57"/>
      <c r="Y5" s="73"/>
      <c r="Z5" s="73"/>
      <c r="AA5" s="96"/>
      <c r="AB5" s="89"/>
      <c r="AC5" s="92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-600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>
        <v>-150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-150</v>
      </c>
      <c r="AC8" s="3">
        <f>AB8+'星期二'!AC8</f>
        <v>-300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>
        <v>-250</v>
      </c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-250</v>
      </c>
      <c r="AC13" s="5">
        <f>AB13+'星期二'!AC13</f>
        <v>-250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-100</v>
      </c>
      <c r="AD14" s="5"/>
    </row>
    <row r="15" spans="1:30" ht="18">
      <c r="A15" s="45">
        <v>804</v>
      </c>
      <c r="B15" s="3"/>
      <c r="C15" s="5"/>
      <c r="D15" s="5"/>
      <c r="E15" s="5"/>
      <c r="F15" s="5"/>
      <c r="G15" s="5"/>
      <c r="H15" s="5">
        <v>-50</v>
      </c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AB15+'星期二'!AC15</f>
        <v>-50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>
        <v>-100</v>
      </c>
      <c r="Z19" s="5"/>
      <c r="AA19" s="5"/>
      <c r="AB19" s="5">
        <f t="shared" si="1"/>
        <v>-100</v>
      </c>
      <c r="AC19" s="5">
        <f>AB19+'星期二'!AC19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-250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-250</v>
      </c>
      <c r="AC22" s="5">
        <f>AB22+'星期二'!AC22</f>
        <v>-300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-100</v>
      </c>
      <c r="AC23" s="5">
        <f>AB23+'星期二'!AC23</f>
        <v>-400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T13" sqref="T13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4.5039062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25390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28" ht="21">
      <c r="A2" s="61" t="s">
        <v>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30" ht="21" customHeight="1">
      <c r="A3" s="17" t="s">
        <v>0</v>
      </c>
      <c r="B3" s="77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8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53" t="s">
        <v>29</v>
      </c>
      <c r="AB3" s="87" t="s">
        <v>31</v>
      </c>
      <c r="AC3" s="90" t="s">
        <v>32</v>
      </c>
      <c r="AD3" s="66" t="s">
        <v>3</v>
      </c>
    </row>
    <row r="4" spans="1:31" ht="15.75" customHeight="1">
      <c r="A4" s="97" t="s">
        <v>23</v>
      </c>
      <c r="B4" s="56" t="s">
        <v>4</v>
      </c>
      <c r="C4" s="62" t="s">
        <v>34</v>
      </c>
      <c r="D4" s="56" t="s">
        <v>20</v>
      </c>
      <c r="E4" s="79" t="s">
        <v>33</v>
      </c>
      <c r="F4" s="81" t="s">
        <v>5</v>
      </c>
      <c r="G4" s="82"/>
      <c r="H4" s="83"/>
      <c r="I4" s="51" t="s">
        <v>6</v>
      </c>
      <c r="J4" s="51" t="s">
        <v>35</v>
      </c>
      <c r="K4" s="79" t="s">
        <v>37</v>
      </c>
      <c r="L4" s="56" t="s">
        <v>7</v>
      </c>
      <c r="M4" s="85" t="s">
        <v>36</v>
      </c>
      <c r="N4" s="59" t="s">
        <v>8</v>
      </c>
      <c r="O4" s="56" t="s">
        <v>9</v>
      </c>
      <c r="P4" s="59" t="s">
        <v>10</v>
      </c>
      <c r="Q4" s="56" t="s">
        <v>11</v>
      </c>
      <c r="R4" s="56" t="s">
        <v>27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45</v>
      </c>
      <c r="Y4" s="72" t="s">
        <v>42</v>
      </c>
      <c r="Z4" s="72" t="s">
        <v>41</v>
      </c>
      <c r="AA4" s="95"/>
      <c r="AB4" s="88"/>
      <c r="AC4" s="91"/>
      <c r="AD4" s="67"/>
      <c r="AE4" s="6"/>
    </row>
    <row r="5" spans="1:31" ht="180.75" customHeight="1">
      <c r="A5" s="98"/>
      <c r="B5" s="57"/>
      <c r="C5" s="63"/>
      <c r="D5" s="57"/>
      <c r="E5" s="80"/>
      <c r="F5" s="22" t="s">
        <v>28</v>
      </c>
      <c r="G5" s="7" t="s">
        <v>18</v>
      </c>
      <c r="H5" s="16" t="s">
        <v>53</v>
      </c>
      <c r="I5" s="52"/>
      <c r="J5" s="52"/>
      <c r="K5" s="80"/>
      <c r="L5" s="57"/>
      <c r="M5" s="86"/>
      <c r="N5" s="60"/>
      <c r="O5" s="57"/>
      <c r="P5" s="60"/>
      <c r="Q5" s="57"/>
      <c r="R5" s="57"/>
      <c r="S5" s="57"/>
      <c r="T5" s="57"/>
      <c r="U5" s="57"/>
      <c r="V5" s="57"/>
      <c r="W5" s="57"/>
      <c r="X5" s="57"/>
      <c r="Y5" s="73"/>
      <c r="Z5" s="73"/>
      <c r="AA5" s="96"/>
      <c r="AB5" s="89"/>
      <c r="AC5" s="92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>
        <v>-50</v>
      </c>
      <c r="I7" s="5"/>
      <c r="J7" s="5"/>
      <c r="K7" s="5">
        <v>50</v>
      </c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-600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AB8+'星期三'!AC8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AB10+'星期三'!AC10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-250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>
        <v>-50</v>
      </c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-50</v>
      </c>
      <c r="AC14" s="5">
        <f>AB14+'星期三'!AC14</f>
        <v>-150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>
        <v>50</v>
      </c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50</v>
      </c>
      <c r="AC15" s="5">
        <f>AB15+'星期三'!AC15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>
        <v>50</v>
      </c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50</v>
      </c>
      <c r="AC16" s="5">
        <f>AB16+'星期三'!AC16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>
        <v>50</v>
      </c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50</v>
      </c>
      <c r="AC17" s="25">
        <f>AB17+'星期三'!AC17</f>
        <v>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>
        <v>-50</v>
      </c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-50</v>
      </c>
      <c r="AC20" s="5">
        <f>AB20+'星期三'!AC20</f>
        <v>-250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-300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-50</v>
      </c>
      <c r="AC23" s="5">
        <f>AB23+'星期三'!AC23</f>
        <v>-450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28" ht="21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30" ht="21" customHeight="1">
      <c r="A3" s="17" t="s">
        <v>0</v>
      </c>
      <c r="B3" s="77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8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101" t="s">
        <v>39</v>
      </c>
      <c r="AB3" s="87" t="s">
        <v>31</v>
      </c>
      <c r="AC3" s="90" t="s">
        <v>32</v>
      </c>
      <c r="AD3" s="66" t="s">
        <v>3</v>
      </c>
    </row>
    <row r="4" spans="1:31" ht="18.75" customHeight="1">
      <c r="A4" s="99" t="s">
        <v>22</v>
      </c>
      <c r="B4" s="56" t="s">
        <v>4</v>
      </c>
      <c r="C4" s="62" t="s">
        <v>34</v>
      </c>
      <c r="D4" s="56" t="s">
        <v>20</v>
      </c>
      <c r="E4" s="79" t="s">
        <v>33</v>
      </c>
      <c r="F4" s="81" t="s">
        <v>5</v>
      </c>
      <c r="G4" s="82"/>
      <c r="H4" s="83"/>
      <c r="I4" s="51" t="s">
        <v>6</v>
      </c>
      <c r="J4" s="51" t="s">
        <v>35</v>
      </c>
      <c r="K4" s="79" t="s">
        <v>37</v>
      </c>
      <c r="L4" s="56" t="s">
        <v>7</v>
      </c>
      <c r="M4" s="85" t="s">
        <v>36</v>
      </c>
      <c r="N4" s="59" t="s">
        <v>8</v>
      </c>
      <c r="O4" s="56" t="s">
        <v>9</v>
      </c>
      <c r="P4" s="59" t="s">
        <v>10</v>
      </c>
      <c r="Q4" s="56" t="s">
        <v>11</v>
      </c>
      <c r="R4" s="56" t="s">
        <v>27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45</v>
      </c>
      <c r="Y4" s="72" t="s">
        <v>42</v>
      </c>
      <c r="Z4" s="72" t="s">
        <v>41</v>
      </c>
      <c r="AA4" s="102"/>
      <c r="AB4" s="88"/>
      <c r="AC4" s="91"/>
      <c r="AD4" s="67"/>
      <c r="AE4" s="6"/>
    </row>
    <row r="5" spans="1:31" ht="181.5" customHeight="1">
      <c r="A5" s="100"/>
      <c r="B5" s="57"/>
      <c r="C5" s="63"/>
      <c r="D5" s="57"/>
      <c r="E5" s="80"/>
      <c r="F5" s="22" t="s">
        <v>28</v>
      </c>
      <c r="G5" s="7" t="s">
        <v>18</v>
      </c>
      <c r="H5" s="16" t="s">
        <v>53</v>
      </c>
      <c r="I5" s="52"/>
      <c r="J5" s="52"/>
      <c r="K5" s="80"/>
      <c r="L5" s="57"/>
      <c r="M5" s="86"/>
      <c r="N5" s="60"/>
      <c r="O5" s="57"/>
      <c r="P5" s="60"/>
      <c r="Q5" s="57"/>
      <c r="R5" s="57"/>
      <c r="S5" s="57"/>
      <c r="T5" s="57"/>
      <c r="U5" s="57"/>
      <c r="V5" s="57"/>
      <c r="W5" s="57"/>
      <c r="X5" s="57"/>
      <c r="Y5" s="73"/>
      <c r="Z5" s="73"/>
      <c r="AA5" s="103"/>
      <c r="AB5" s="89"/>
      <c r="AC5" s="92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-600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-100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-250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-150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9"/>
      <c r="Z17" s="25"/>
      <c r="AA17" s="25"/>
      <c r="AB17" s="25">
        <f>SUM(B17:Z17)+AA17</f>
        <v>0</v>
      </c>
      <c r="AC17" s="25">
        <f>AB17+'星期四'!AC17</f>
        <v>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-300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-450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E4" sqref="E4:E5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3.50390625" style="0" customWidth="1"/>
    <col min="4" max="4" width="3.625" style="0" customWidth="1"/>
    <col min="5" max="5" width="4.25390625" style="0" customWidth="1"/>
    <col min="6" max="6" width="3.375" style="0" customWidth="1"/>
    <col min="7" max="7" width="3.75390625" style="0" customWidth="1"/>
    <col min="8" max="8" width="5.50390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3.50390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28" ht="21">
      <c r="A2" s="61" t="s">
        <v>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30" ht="21" customHeight="1">
      <c r="A3" s="17" t="s">
        <v>0</v>
      </c>
      <c r="B3" s="77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8"/>
      <c r="N3" s="69" t="s">
        <v>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53" t="s">
        <v>30</v>
      </c>
      <c r="AB3" s="66" t="s">
        <v>32</v>
      </c>
      <c r="AC3" s="105" t="s">
        <v>19</v>
      </c>
      <c r="AD3" s="105" t="s">
        <v>3</v>
      </c>
    </row>
    <row r="4" spans="1:31" ht="15.75" customHeight="1">
      <c r="A4" s="104" t="s">
        <v>21</v>
      </c>
      <c r="B4" s="56" t="s">
        <v>4</v>
      </c>
      <c r="C4" s="62" t="s">
        <v>34</v>
      </c>
      <c r="D4" s="56" t="s">
        <v>20</v>
      </c>
      <c r="E4" s="79" t="s">
        <v>33</v>
      </c>
      <c r="F4" s="81" t="s">
        <v>5</v>
      </c>
      <c r="G4" s="82"/>
      <c r="H4" s="83"/>
      <c r="I4" s="51" t="s">
        <v>6</v>
      </c>
      <c r="J4" s="51" t="s">
        <v>35</v>
      </c>
      <c r="K4" s="79" t="s">
        <v>37</v>
      </c>
      <c r="L4" s="56" t="s">
        <v>7</v>
      </c>
      <c r="M4" s="85" t="s">
        <v>36</v>
      </c>
      <c r="N4" s="59" t="s">
        <v>8</v>
      </c>
      <c r="O4" s="56" t="s">
        <v>9</v>
      </c>
      <c r="P4" s="59" t="s">
        <v>10</v>
      </c>
      <c r="Q4" s="56" t="s">
        <v>11</v>
      </c>
      <c r="R4" s="56" t="s">
        <v>27</v>
      </c>
      <c r="S4" s="56" t="s">
        <v>44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45</v>
      </c>
      <c r="Y4" s="72" t="s">
        <v>42</v>
      </c>
      <c r="Z4" s="72" t="s">
        <v>41</v>
      </c>
      <c r="AA4" s="95"/>
      <c r="AB4" s="67"/>
      <c r="AC4" s="105"/>
      <c r="AD4" s="105"/>
      <c r="AE4" s="6"/>
    </row>
    <row r="5" spans="1:31" ht="189.75" customHeight="1">
      <c r="A5" s="100"/>
      <c r="B5" s="57"/>
      <c r="C5" s="63"/>
      <c r="D5" s="57"/>
      <c r="E5" s="80"/>
      <c r="F5" s="22" t="s">
        <v>28</v>
      </c>
      <c r="G5" s="7" t="s">
        <v>18</v>
      </c>
      <c r="H5" s="16" t="s">
        <v>53</v>
      </c>
      <c r="I5" s="52"/>
      <c r="J5" s="52"/>
      <c r="K5" s="80"/>
      <c r="L5" s="57"/>
      <c r="M5" s="86"/>
      <c r="N5" s="60"/>
      <c r="O5" s="57"/>
      <c r="P5" s="60"/>
      <c r="Q5" s="57"/>
      <c r="R5" s="57"/>
      <c r="S5" s="57"/>
      <c r="T5" s="57"/>
      <c r="U5" s="57"/>
      <c r="V5" s="57"/>
      <c r="W5" s="57"/>
      <c r="X5" s="57"/>
      <c r="Y5" s="73"/>
      <c r="Z5" s="73"/>
      <c r="AA5" s="96"/>
      <c r="AB5" s="68"/>
      <c r="AC5" s="105"/>
      <c r="AD5" s="105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-50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-50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-100</v>
      </c>
      <c r="AC6" s="10">
        <f aca="true" t="shared" si="0" ref="AC6:AC11">RANK(AB6,AB$6:AB$11,0)</f>
        <v>2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-50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50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-600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-600</v>
      </c>
      <c r="AC7" s="10">
        <f t="shared" si="0"/>
        <v>6</v>
      </c>
      <c r="AD7" s="44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-400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-400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-100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-150</v>
      </c>
      <c r="AC9" s="10">
        <f t="shared" si="0"/>
        <v>4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-50</v>
      </c>
      <c r="M10" s="12">
        <f>'星期五'!M10+'星期四'!M10+'星期三'!M10+'星期二'!M10+'星期一'!M10</f>
        <v>-50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-100</v>
      </c>
      <c r="AC10" s="10">
        <f t="shared" si="0"/>
        <v>2</v>
      </c>
      <c r="AD10" s="46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7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-50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-50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-100</v>
      </c>
      <c r="AC12" s="11">
        <f aca="true" t="shared" si="1" ref="AC12:AC17">RANK(AB12,AB$12:AB$17,0)</f>
        <v>4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-250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-250</v>
      </c>
      <c r="AC13" s="11">
        <f t="shared" si="1"/>
        <v>6</v>
      </c>
      <c r="AD13" s="46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-50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-100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-150</v>
      </c>
      <c r="AC14" s="11">
        <f t="shared" si="1"/>
        <v>5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-50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50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0</v>
      </c>
      <c r="AC15" s="11">
        <f t="shared" si="1"/>
        <v>3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50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50</v>
      </c>
      <c r="AC16" s="11">
        <f t="shared" si="1"/>
        <v>1</v>
      </c>
      <c r="AD16" s="40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50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50</v>
      </c>
      <c r="AC17" s="24">
        <f t="shared" si="1"/>
        <v>1</v>
      </c>
      <c r="AD17" s="50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-200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-200</v>
      </c>
      <c r="AC18" s="11">
        <f aca="true" t="shared" si="2" ref="AC18:AC24">RANK(AB18,AB$18:AB$24,0)</f>
        <v>4</v>
      </c>
      <c r="AD18" s="41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-100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-100</v>
      </c>
      <c r="AC19" s="11">
        <f t="shared" si="2"/>
        <v>3</v>
      </c>
      <c r="AD19" s="46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-50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-200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-250</v>
      </c>
      <c r="AC20" s="11">
        <f t="shared" si="2"/>
        <v>5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46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-300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-300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-450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-450</v>
      </c>
      <c r="AC23" s="11">
        <f t="shared" si="2"/>
        <v>7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2023-12-22T00:30:49Z</cp:lastPrinted>
  <dcterms:created xsi:type="dcterms:W3CDTF">2001-09-07T07:26:00Z</dcterms:created>
  <dcterms:modified xsi:type="dcterms:W3CDTF">2023-12-22T00:33:33Z</dcterms:modified>
  <cp:category/>
  <cp:version/>
  <cp:contentType/>
  <cp:contentStatus/>
</cp:coreProperties>
</file>