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<sst xmlns="http://schemas.openxmlformats.org/spreadsheetml/2006/main" count="215" uniqueCount="52">
  <si>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</si>
  <si>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</si>
  <si>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</si>
  <si>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</si>
  <si>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</si>
  <si>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</si>
  <si>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</si>
  <si>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</si>
  <si>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</si>
  <si>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</si>
  <si>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</si>
  <si>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</si>
  <si>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</si>
  <si>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</si>
  <si>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</si>
  <si>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</si>
  <si>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</si>
  <si>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</si>
  <si>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</si>
  <si>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</si>
  <si>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</si>
  <si>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</si>
  <si>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</si>
  <si>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</si>
  <si>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</si>
  <si>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</si>
  <si>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</si>
  <si>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</si>
  <si>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</si>
  <si>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</si>
  <si>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</si>
  <si>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</si>
  <si>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</si>
  <si>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</si>
  <si>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</si>
  <si>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</si>
  <si>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其他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</si>
  <si>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</si>
  <si>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</si>
  <si>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</si>
  <si>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</si>
  <si>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</si>
  <si>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</si>
  <si>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t>桃園市立東安國中111學年度第1學期各年級生活榮譽競賽成績一覽表</t>
  </si>
  <si>
    <r>
      <t>幹部責任</t>
    </r>
    <r>
      <rPr>
        <sz val="9"/>
        <rFont val="新細明體"/>
        <family val="1"/>
      </rPr>
      <t>(未填動態管制表.未交消毒確認表)</t>
    </r>
  </si>
  <si>
    <r>
      <t>第</t>
    </r>
    <r>
      <rPr>
        <sz val="16"/>
        <rFont val="Times New Roman"/>
        <family val="1"/>
      </rPr>
      <t xml:space="preserve">  4 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</si>
  <si>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</si>
  <si>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4 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</si>
  <si>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</si>
  <si>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4 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</si>
  <si>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幹部責任</t>
    </r>
    <r>
      <rPr>
        <sz val="9"/>
        <rFont val="新細明體"/>
        <family val="1"/>
      </rPr>
      <t>(未交消毒確認表)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</si>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</sst>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4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0" fillId="0" borderId="34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0" fillId="0" borderId="34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8" fillId="0" borderId="38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G5" sqref="G5"/>
    </sheetView>
  </sheetViews>
  <sheetFormatPr defaultColWidth="9.00390625" defaultRowHeight="16.5"/>
  <cols>
    <col min="1" max="1" width="7.625" style="0" customWidth="1"/>
    <col min="2" max="2" width="5.37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5.375" style="0" customWidth="1"/>
    <col min="12" max="12" width="5.87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4.875" style="0" customWidth="1"/>
    <col min="26" max="26" width="3.50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9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30</v>
      </c>
      <c r="AB3" s="69" t="s">
        <v>32</v>
      </c>
      <c r="AC3" s="63" t="s">
        <v>3</v>
      </c>
    </row>
    <row r="4" spans="1:29" ht="15.75" customHeight="1">
      <c r="A4" s="61" t="s">
        <v>25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8" t="s">
        <v>40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26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50</v>
      </c>
      <c r="Z4" s="79" t="s">
        <v>36</v>
      </c>
      <c r="AA4" s="73"/>
      <c r="AB4" s="70"/>
      <c r="AC4" s="64"/>
    </row>
    <row r="5" spans="1:29" ht="165" customHeight="1">
      <c r="A5" s="62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76"/>
      <c r="L5" s="59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74"/>
      <c r="AB5" s="71"/>
      <c r="AC5" s="65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>
        <v>-200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-200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-50</v>
      </c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-150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-100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8"/>
      <c r="K12" s="32"/>
      <c r="L12" s="32">
        <v>-200</v>
      </c>
      <c r="M12" s="4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-200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-100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>
        <v>-50</v>
      </c>
      <c r="Z14" s="5"/>
      <c r="AA14" s="5"/>
      <c r="AB14" s="3">
        <f t="shared" si="0"/>
        <v>-150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-200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>
        <v>-50</v>
      </c>
      <c r="Z16" s="5"/>
      <c r="AA16" s="5"/>
      <c r="AB16" s="3">
        <f t="shared" si="0"/>
        <v>-250</v>
      </c>
      <c r="AC16" s="10"/>
    </row>
    <row r="17" spans="1:29" ht="18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>
        <v>-50</v>
      </c>
      <c r="Z17" s="5"/>
      <c r="AA17" s="5"/>
      <c r="AB17" s="3">
        <f t="shared" si="0"/>
        <v>-50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>
        <v>-100</v>
      </c>
      <c r="M18" s="8"/>
      <c r="N18" s="3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>
        <f t="shared" si="0"/>
        <v>-100</v>
      </c>
      <c r="AC18" s="10"/>
    </row>
    <row r="19" spans="1:29" ht="18" thickTop="1">
      <c r="A19" s="28">
        <v>901</v>
      </c>
      <c r="B19" s="13"/>
      <c r="C19" s="37"/>
      <c r="D19" s="14"/>
      <c r="E19" s="14"/>
      <c r="F19" s="14"/>
      <c r="G19" s="14"/>
      <c r="H19" s="14"/>
      <c r="I19" s="14"/>
      <c r="J19" s="14"/>
      <c r="K19" s="14"/>
      <c r="L19" s="14"/>
      <c r="M19" s="19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">
        <f t="shared" si="0"/>
        <v>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>
        <v>-150</v>
      </c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-150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F4:H4"/>
    <mergeCell ref="Q4:Q5"/>
    <mergeCell ref="D4:D5"/>
    <mergeCell ref="P4:P5"/>
    <mergeCell ref="T4:T5"/>
    <mergeCell ref="E4:E5"/>
    <mergeCell ref="B3:M3"/>
    <mergeCell ref="I4:I5"/>
    <mergeCell ref="C4:C5"/>
    <mergeCell ref="L4:L5"/>
    <mergeCell ref="M4:M5"/>
    <mergeCell ref="AB3:AB5"/>
    <mergeCell ref="X4:X5"/>
    <mergeCell ref="S4:S5"/>
    <mergeCell ref="V4:V5"/>
    <mergeCell ref="AA3:AA5"/>
    <mergeCell ref="K4:K5"/>
    <mergeCell ref="W4:W5"/>
    <mergeCell ref="Y4:Y5"/>
    <mergeCell ref="U4:U5"/>
    <mergeCell ref="Z4:Z5"/>
    <mergeCell ref="A1:AD1"/>
    <mergeCell ref="N4:N5"/>
    <mergeCell ref="R4:R5"/>
    <mergeCell ref="J4:J5"/>
    <mergeCell ref="A2:AB2"/>
    <mergeCell ref="A4:A5"/>
    <mergeCell ref="O4:O5"/>
    <mergeCell ref="B4:B5"/>
    <mergeCell ref="AC3:AC5"/>
    <mergeCell ref="N3:Z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M8" sqref="M8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6.12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30</v>
      </c>
      <c r="AB3" s="93" t="s">
        <v>32</v>
      </c>
      <c r="AC3" s="96" t="s">
        <v>33</v>
      </c>
      <c r="AD3" s="63" t="s">
        <v>3</v>
      </c>
    </row>
    <row r="4" spans="1:31" ht="15.75" customHeight="1">
      <c r="A4" s="99" t="s">
        <v>23</v>
      </c>
      <c r="B4" s="56" t="s">
        <v>4</v>
      </c>
      <c r="C4" s="58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42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27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44</v>
      </c>
      <c r="Z4" s="79" t="s">
        <v>36</v>
      </c>
      <c r="AA4" s="91"/>
      <c r="AB4" s="94"/>
      <c r="AC4" s="97"/>
      <c r="AD4" s="64"/>
      <c r="AE4" s="6"/>
    </row>
    <row r="5" spans="1:31" ht="171" customHeight="1">
      <c r="A5" s="100"/>
      <c r="B5" s="57"/>
      <c r="C5" s="59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92"/>
      <c r="AB5" s="95"/>
      <c r="AC5" s="98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-50</v>
      </c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-100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-100</v>
      </c>
      <c r="AC12" s="5">
        <f>'星期一'!AB12+'星期二'!AB12</f>
        <v>-300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'星期一'!AB14+'星期二'!AB14</f>
        <v>-200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-100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-100</v>
      </c>
      <c r="AC16" s="5">
        <f>'星期一'!AB16+'星期二'!AB16</f>
        <v>-350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>
        <v>-50</v>
      </c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-50</v>
      </c>
      <c r="AC17" s="5">
        <f>'星期一'!AB17+'星期二'!AB17</f>
        <v>-100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>
        <v>-50</v>
      </c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-50</v>
      </c>
      <c r="AC18" s="25">
        <f>'星期一'!AB18+'星期二'!AB18</f>
        <v>-150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>
        <v>-200</v>
      </c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-200</v>
      </c>
      <c r="AC21" s="5">
        <f>'星期一'!AB21+'星期二'!AB21</f>
        <v>-350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12" activePane="bottomRight" state="frozen"/>
      <selection pane="topLeft" activeCell="A1" sqref="A1"/>
      <selection pane="topRight" activeCell="P1" sqref="P1"/>
      <selection pane="bottomLeft" activeCell="A6" sqref="A6"/>
      <selection pane="bottomRight" activeCell="L14" sqref="L14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4.87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2" width="4.50390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30</v>
      </c>
      <c r="AB3" s="93" t="s">
        <v>32</v>
      </c>
      <c r="AC3" s="96" t="s">
        <v>33</v>
      </c>
      <c r="AD3" s="63" t="s">
        <v>3</v>
      </c>
    </row>
    <row r="4" spans="1:31" ht="15.75" customHeight="1">
      <c r="A4" s="61" t="s">
        <v>25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44</v>
      </c>
      <c r="Z4" s="79" t="s">
        <v>36</v>
      </c>
      <c r="AA4" s="91"/>
      <c r="AB4" s="94"/>
      <c r="AC4" s="97"/>
      <c r="AD4" s="64"/>
      <c r="AE4" s="6"/>
    </row>
    <row r="5" spans="1:31" ht="168.75" customHeight="1">
      <c r="A5" s="100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92"/>
      <c r="AB5" s="95"/>
      <c r="AC5" s="98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9"/>
      <c r="I6" s="3"/>
      <c r="J6" s="3"/>
      <c r="K6" s="40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-300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8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8"/>
      <c r="L8" s="5">
        <v>-50</v>
      </c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AB8+'星期二'!AC8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8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-50</v>
      </c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-50</v>
      </c>
      <c r="AC12" s="5">
        <f>AB12+'星期二'!AC12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-200</v>
      </c>
      <c r="AD14" s="5"/>
    </row>
    <row r="15" spans="1:30" ht="18">
      <c r="A15" s="51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AB16+'星期二'!AC16</f>
        <v>-400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0</v>
      </c>
      <c r="AC17" s="5">
        <f>AB17+'星期二'!AC17</f>
        <v>-100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-150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-350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18" sqref="AC18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30</v>
      </c>
      <c r="AB3" s="93" t="s">
        <v>32</v>
      </c>
      <c r="AC3" s="96" t="s">
        <v>33</v>
      </c>
      <c r="AD3" s="63" t="s">
        <v>3</v>
      </c>
    </row>
    <row r="4" spans="1:31" ht="15.75" customHeight="1">
      <c r="A4" s="101" t="s">
        <v>24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44</v>
      </c>
      <c r="Z4" s="79" t="s">
        <v>36</v>
      </c>
      <c r="AA4" s="91"/>
      <c r="AB4" s="94"/>
      <c r="AC4" s="97"/>
      <c r="AD4" s="64"/>
      <c r="AE4" s="6"/>
    </row>
    <row r="5" spans="1:31" ht="164.25" customHeight="1">
      <c r="A5" s="102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92"/>
      <c r="AB5" s="95"/>
      <c r="AC5" s="98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-300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-200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-400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0</v>
      </c>
      <c r="AC17" s="5">
        <f>AB17+'星期三'!AC17</f>
        <v>-100</v>
      </c>
      <c r="AD17" s="43"/>
    </row>
    <row r="18" spans="1:30" ht="18" thickBot="1">
      <c r="A18" s="23">
        <v>807</v>
      </c>
      <c r="B18" s="4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-150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-350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2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17" sqref="AC17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2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105" t="s">
        <v>41</v>
      </c>
      <c r="AB3" s="93" t="s">
        <v>32</v>
      </c>
      <c r="AC3" s="96" t="s">
        <v>33</v>
      </c>
      <c r="AD3" s="63" t="s">
        <v>3</v>
      </c>
    </row>
    <row r="4" spans="1:31" ht="18.75" customHeight="1">
      <c r="A4" s="103" t="s">
        <v>23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44</v>
      </c>
      <c r="Z4" s="79" t="s">
        <v>36</v>
      </c>
      <c r="AA4" s="106"/>
      <c r="AB4" s="94"/>
      <c r="AC4" s="97"/>
      <c r="AD4" s="64"/>
      <c r="AE4" s="6"/>
    </row>
    <row r="5" spans="1:31" ht="162.75" customHeight="1">
      <c r="A5" s="104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107"/>
      <c r="AB5" s="95"/>
      <c r="AC5" s="98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-300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8"/>
      <c r="Z12" s="5"/>
      <c r="AA12" s="5"/>
      <c r="AB12" s="5">
        <f aca="true" t="shared" si="1" ref="AB12:AB24">SUM(B12:Z12)+AA12</f>
        <v>0</v>
      </c>
      <c r="AC12" s="5">
        <f>AB12+'星期四'!AC12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-200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8"/>
      <c r="Z16" s="5"/>
      <c r="AA16" s="5"/>
      <c r="AB16" s="5">
        <f t="shared" si="1"/>
        <v>0</v>
      </c>
      <c r="AC16" s="5">
        <f>AB16+'星期四'!AC16</f>
        <v>-400</v>
      </c>
      <c r="AD16" s="5"/>
    </row>
    <row r="17" spans="1:30" ht="18">
      <c r="A17" s="42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52"/>
      <c r="Z17" s="43"/>
      <c r="AA17" s="43"/>
      <c r="AB17" s="5">
        <f>SUM(B17:Z17)+AA17</f>
        <v>0</v>
      </c>
      <c r="AC17" s="5">
        <f>AB17+'星期四'!AC17</f>
        <v>-100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-150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-350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8"/>
      <c r="Z24" s="5"/>
      <c r="AA24" s="5"/>
      <c r="AB24" s="5">
        <f t="shared" si="1"/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8" activePane="bottomRight" state="frozen"/>
      <selection pane="topLeft" activeCell="A1" sqref="A1"/>
      <selection pane="topRight" activeCell="N1" sqref="N1"/>
      <selection pane="bottomLeft" activeCell="A6" sqref="A6"/>
      <selection pane="bottomRight" activeCell="M20" sqref="M20"/>
    </sheetView>
  </sheetViews>
  <sheetFormatPr defaultColWidth="9.00390625" defaultRowHeight="16.5"/>
  <cols>
    <col min="1" max="1" width="7.375" style="0" customWidth="1"/>
    <col min="2" max="2" width="5.125" style="0" customWidth="1"/>
    <col min="3" max="3" width="5.50390625" style="0" customWidth="1"/>
    <col min="4" max="4" width="3.625" style="0" customWidth="1"/>
    <col min="5" max="5" width="4.25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4.7539062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3.1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625" style="0" customWidth="1"/>
    <col min="26" max="26" width="3.37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31</v>
      </c>
      <c r="AB3" s="63" t="s">
        <v>33</v>
      </c>
      <c r="AC3" s="108" t="s">
        <v>19</v>
      </c>
      <c r="AD3" s="108" t="s">
        <v>3</v>
      </c>
    </row>
    <row r="4" spans="1:31" ht="15.75" customHeight="1">
      <c r="A4" s="109" t="s">
        <v>22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44</v>
      </c>
      <c r="Z4" s="79" t="s">
        <v>36</v>
      </c>
      <c r="AA4" s="91"/>
      <c r="AB4" s="64"/>
      <c r="AC4" s="108"/>
      <c r="AD4" s="108"/>
      <c r="AE4" s="6"/>
    </row>
    <row r="5" spans="1:31" ht="170.25" customHeight="1">
      <c r="A5" s="104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92"/>
      <c r="AB5" s="65"/>
      <c r="AC5" s="108"/>
      <c r="AD5" s="108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40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110">
        <f>'星期五'!L6+'星期四'!L6+'星期三'!L6+'星期二'!L6+'星期一'!L6</f>
        <v>-300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-300</v>
      </c>
      <c r="AC6" s="10">
        <f aca="true" t="shared" si="0" ref="AC6:AC11">RANK(AB6,AB$6:AB$11,0)</f>
        <v>6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110">
        <f>'星期五'!L7+'星期四'!L7+'星期三'!L7+'星期二'!L7+'星期一'!L7</f>
        <v>-100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-200</v>
      </c>
      <c r="AC7" s="10">
        <f t="shared" si="0"/>
        <v>4</v>
      </c>
      <c r="AD7" s="50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110">
        <f>'星期五'!L8+'星期四'!L8+'星期三'!L8+'星期二'!L8+'星期一'!L8</f>
        <v>-200</v>
      </c>
      <c r="M8" s="12">
        <f>'星期五'!M8+'星期四'!M8+'星期三'!M8+'星期二'!M8+'星期一'!M8</f>
        <v>-50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-250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110">
        <f>'星期五'!L9+'星期四'!L9+'星期三'!L9+'星期二'!L9+'星期一'!L9</f>
        <v>-150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-150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10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-50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2</v>
      </c>
      <c r="AD11" s="24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111">
        <f>'星期五'!L12+'星期四'!L12+'星期三'!L12+'星期二'!L12+'星期一'!L12</f>
        <v>-350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-350</v>
      </c>
      <c r="AC12" s="11">
        <f aca="true" t="shared" si="1" ref="AC12:AC18">RANK(AB12,AB$12:AB$18,0)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110">
        <f>'星期五'!L13+'星期四'!L13+'星期三'!L13+'星期二'!L13+'星期一'!L13</f>
        <v>-100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2</v>
      </c>
      <c r="AD13" s="50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110">
        <f>'星期五'!L14+'星期四'!L14+'星期三'!L14+'星期二'!L14+'星期一'!L14</f>
        <v>-150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-50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-200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'星期五'!B16+'星期四'!B16+'星期三'!B16+'星期二'!B16+'星期一'!B17</f>
        <v>0</v>
      </c>
      <c r="C16" s="5">
        <f>'星期五'!C16+'星期四'!C16+'星期三'!C16+'星期二'!C16+'星期一'!C17</f>
        <v>0</v>
      </c>
      <c r="D16" s="3">
        <f>'星期五'!D16+'星期四'!D16+'星期三'!D16+'星期二'!D16+'星期一'!D17</f>
        <v>0</v>
      </c>
      <c r="E16" s="3">
        <f>'星期五'!E16+'星期四'!E16+'星期三'!E16+'星期二'!E16+'星期一'!E17</f>
        <v>0</v>
      </c>
      <c r="F16" s="3">
        <f>'星期五'!F16+'星期四'!F16+'星期三'!F16+'星期二'!F16+'星期一'!F17</f>
        <v>0</v>
      </c>
      <c r="G16" s="3">
        <f>'星期五'!G16+'星期四'!G16+'星期三'!G16+'星期二'!G16+'星期一'!G17</f>
        <v>0</v>
      </c>
      <c r="H16" s="3">
        <f>'星期五'!H16+'星期四'!H16+'星期三'!H16+'星期二'!H16+'星期一'!H17</f>
        <v>0</v>
      </c>
      <c r="I16" s="3">
        <f>'星期五'!I16+'星期四'!I16+'星期三'!I16+'星期二'!I16+'星期一'!I17</f>
        <v>0</v>
      </c>
      <c r="J16" s="3">
        <f>'星期五'!J16+'星期四'!J16+'星期三'!J16+'星期二'!J16+'星期一'!J17</f>
        <v>0</v>
      </c>
      <c r="K16" s="3">
        <f>'星期五'!K16+'星期四'!K16+'星期三'!K16+'星期二'!K16+'星期一'!K17</f>
        <v>0</v>
      </c>
      <c r="L16" s="110">
        <f>'星期五'!L16+'星期四'!L16+'星期三'!L16+'星期二'!L16+'星期一'!L17</f>
        <v>-150</v>
      </c>
      <c r="M16" s="12">
        <f>'星期五'!M16+'星期四'!M16+'星期三'!M16+'星期二'!M16+'星期一'!M17</f>
        <v>0</v>
      </c>
      <c r="N16" s="15">
        <f>'星期五'!N16+'星期四'!N16+'星期三'!N16+'星期二'!N16+'星期一'!N17</f>
        <v>0</v>
      </c>
      <c r="O16" s="10">
        <f>'星期五'!O16+'星期四'!O16+'星期三'!O16+'星期二'!O16+'星期一'!O17</f>
        <v>0</v>
      </c>
      <c r="P16" s="10">
        <f>'星期五'!P16+'星期四'!P16+'星期三'!P16+'星期二'!P16+'星期一'!P17</f>
        <v>0</v>
      </c>
      <c r="Q16" s="10">
        <f>'星期五'!Q16+'星期四'!Q16+'星期三'!Q16+'星期二'!Q16+'星期一'!Q17</f>
        <v>0</v>
      </c>
      <c r="R16" s="10">
        <f>'星期五'!R16+'星期四'!R16+'星期三'!R16+'星期二'!R16+'星期一'!R17</f>
        <v>0</v>
      </c>
      <c r="S16" s="10">
        <f>'星期五'!S16+'星期四'!S16+'星期三'!S16+'星期二'!S16+'星期一'!S17</f>
        <v>0</v>
      </c>
      <c r="T16" s="10">
        <f>'星期五'!T16+'星期四'!T16+'星期三'!T16+'星期二'!T16+'星期一'!T17</f>
        <v>0</v>
      </c>
      <c r="U16" s="10">
        <f>'星期五'!U16+'星期四'!U16+'星期三'!U16+'星期二'!U16+'星期一'!U17</f>
        <v>0</v>
      </c>
      <c r="V16" s="10">
        <f>'星期五'!V16+'星期四'!V16+'星期三'!V16+'星期二'!V16+'星期一'!V17</f>
        <v>0</v>
      </c>
      <c r="W16" s="10">
        <f>'星期五'!W16+'星期四'!W16+'星期三'!W16+'星期二'!W16+'星期一'!W17</f>
        <v>0</v>
      </c>
      <c r="X16" s="10">
        <f>'星期五'!X16+'星期四'!X16+'星期三'!X16+'星期二'!X16+'星期一'!X17</f>
        <v>0</v>
      </c>
      <c r="Y16" s="10">
        <f>'星期五'!Y16+'星期四'!Y16+'星期三'!Y16+'星期二'!Y16+'星期一'!Y17</f>
        <v>-50</v>
      </c>
      <c r="Z16" s="10">
        <f>'星期五'!Z16+'星期四'!Z16+'星期三'!Z16+'星期二'!Z16+'星期一'!Z17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-400</v>
      </c>
      <c r="AC16" s="11">
        <f t="shared" si="1"/>
        <v>7</v>
      </c>
      <c r="AD16" s="41"/>
    </row>
    <row r="17" spans="1:30" ht="18">
      <c r="A17" s="42">
        <v>806</v>
      </c>
      <c r="B17" s="10">
        <f>'星期五'!B17+'星期四'!B17+'星期三'!B17+'星期二'!B17+'星期一'!B18</f>
        <v>0</v>
      </c>
      <c r="C17" s="5">
        <f>'星期五'!C17+'星期四'!C17+'星期三'!C17+'星期二'!C17+'星期一'!C18</f>
        <v>0</v>
      </c>
      <c r="D17" s="3">
        <f>'星期五'!D17+'星期四'!D17+'星期三'!D17+'星期二'!D17+'星期一'!D18</f>
        <v>0</v>
      </c>
      <c r="E17" s="3">
        <f>'星期五'!E17+'星期四'!E17+'星期三'!E17+'星期二'!E17+'星期一'!E18</f>
        <v>0</v>
      </c>
      <c r="F17" s="3">
        <f>'星期五'!F17+'星期四'!F17+'星期三'!F17+'星期二'!F17+'星期一'!F18</f>
        <v>0</v>
      </c>
      <c r="G17" s="3">
        <f>'星期五'!G17+'星期四'!G17+'星期三'!G17+'星期二'!G17+'星期一'!G18</f>
        <v>0</v>
      </c>
      <c r="H17" s="3">
        <f>'星期五'!H17+'星期四'!H17+'星期三'!H17+'星期二'!H17+'星期一'!H18</f>
        <v>0</v>
      </c>
      <c r="I17" s="3">
        <f>'星期五'!I17+'星期四'!I17+'星期三'!I17+'星期二'!I17+'星期一'!I18</f>
        <v>0</v>
      </c>
      <c r="J17" s="3">
        <f>'星期五'!J17+'星期四'!J17+'星期三'!J17+'星期二'!J17+'星期一'!J18</f>
        <v>0</v>
      </c>
      <c r="K17" s="3">
        <f>'星期五'!K17+'星期四'!K17+'星期三'!K17+'星期二'!K17+'星期一'!K18</f>
        <v>0</v>
      </c>
      <c r="L17" s="110">
        <f>'星期五'!L17+'星期四'!L17+'星期三'!L17+'星期二'!L17+'星期一'!L18</f>
        <v>-150</v>
      </c>
      <c r="M17" s="12">
        <f>'星期五'!M17+'星期四'!M17+'星期三'!M17+'星期二'!M17+'星期一'!M18</f>
        <v>0</v>
      </c>
      <c r="N17" s="15">
        <f>'星期五'!N17+'星期四'!N17+'星期三'!N17+'星期二'!N17+'星期一'!N18</f>
        <v>0</v>
      </c>
      <c r="O17" s="10">
        <f>'星期五'!O17+'星期四'!O17+'星期三'!O17+'星期二'!O17+'星期一'!O18</f>
        <v>0</v>
      </c>
      <c r="P17" s="10">
        <f>'星期五'!P17+'星期四'!P17+'星期三'!P17+'星期二'!P17+'星期一'!P18</f>
        <v>0</v>
      </c>
      <c r="Q17" s="10">
        <f>'星期五'!Q17+'星期四'!Q17+'星期三'!Q17+'星期二'!Q17+'星期一'!Q18</f>
        <v>0</v>
      </c>
      <c r="R17" s="10">
        <f>'星期五'!R17+'星期四'!R17+'星期三'!R17+'星期二'!R17+'星期一'!R18</f>
        <v>0</v>
      </c>
      <c r="S17" s="10">
        <f>'星期五'!S17+'星期四'!S17+'星期三'!S17+'星期二'!S17+'星期一'!S18</f>
        <v>0</v>
      </c>
      <c r="T17" s="10">
        <f>'星期五'!T17+'星期四'!T17+'星期三'!T17+'星期二'!T17+'星期一'!T18</f>
        <v>0</v>
      </c>
      <c r="U17" s="10">
        <f>'星期五'!U17+'星期四'!U17+'星期三'!U17+'星期二'!U17+'星期一'!U18</f>
        <v>0</v>
      </c>
      <c r="V17" s="10">
        <f>'星期五'!V17+'星期四'!V17+'星期三'!V17+'星期二'!V17+'星期一'!V18</f>
        <v>0</v>
      </c>
      <c r="W17" s="10">
        <f>'星期五'!W17+'星期四'!W17+'星期三'!W17+'星期二'!W17+'星期一'!W18</f>
        <v>0</v>
      </c>
      <c r="X17" s="10">
        <f>'星期五'!X17+'星期四'!X17+'星期三'!X17+'星期二'!X17+'星期一'!X18</f>
        <v>0</v>
      </c>
      <c r="Y17" s="10">
        <f>'星期五'!Y17+'星期四'!Y17+'星期三'!Y17+'星期二'!Y17+'星期一'!Y18</f>
        <v>0</v>
      </c>
      <c r="Z17" s="10">
        <f>'星期五'!Z17+'星期四'!Z17+'星期三'!Z17+'星期二'!Z17+'星期一'!Z18</f>
        <v>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-100</v>
      </c>
      <c r="AC17" s="11">
        <f t="shared" si="1"/>
        <v>2</v>
      </c>
      <c r="AD17" s="41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112">
        <f>'星期五'!L18+'星期四'!L18+'星期三'!L18+'星期二'!L18+'星期一'!L18</f>
        <v>-150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SUM('星期五'!AA18+'星期四'!AA18+'星期三'!AA18+'星期二'!AA18+'星期一'!AA18)</f>
        <v>0</v>
      </c>
      <c r="AB18" s="25">
        <f>'星期五'!AB18+'星期四'!AB18+'星期三'!AB18+'星期二'!AB18+'星期一'!AB18</f>
        <v>-150</v>
      </c>
      <c r="AC18" s="24">
        <f t="shared" si="1"/>
        <v>4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aca="true" t="shared" si="2" ref="AC19:AC24">RANK(AB19,AB$19:AB$24,0)</f>
        <v>1</v>
      </c>
      <c r="AD19" s="47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111">
        <f>'星期五'!L21+'星期四'!L21+'星期三'!L21+'星期二'!L21+'星期一'!L21</f>
        <v>-350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-350</v>
      </c>
      <c r="AC21" s="11">
        <f t="shared" si="2"/>
        <v>6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1</v>
      </c>
      <c r="AD22" s="10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1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2022-09-22T01:49:59Z</cp:lastPrinted>
  <dcterms:created xsi:type="dcterms:W3CDTF">2001-09-07T07:26:00Z</dcterms:created>
  <dcterms:modified xsi:type="dcterms:W3CDTF">2022-09-22T01:51:51Z</dcterms:modified>
  <cp:category/>
  <cp:version/>
  <cp:contentType/>
  <cp:contentStatus/>
</cp:coreProperties>
</file>