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00" windowWidth="11760" windowHeight="6576" tabRatio="448" activeTab="2"/>
  </bookViews>
  <sheets>
    <sheet name="星期一" sheetId="1" r:id="rId1"/>
    <sheet name="星期二" sheetId="2" r:id="rId2"/>
    <sheet name="星期三" sheetId="3" r:id="rId3"/>
    <sheet name="星期四" sheetId="4" r:id="rId4"/>
    <sheet name="星期五" sheetId="5" r:id="rId5"/>
    <sheet name="一週總計" sheetId="6" r:id="rId6"/>
  </sheets>
  <definedNames>
    <definedName name="_xlnm.Print_Area" localSheetId="0">'星期一'!$A$1:$AC$24</definedName>
  </definedNames>
  <calcPr fullCalcOnLoad="1"/>
</workbook>
</file>

<file path=xl/sharedStrings.xml><?xml version="1.0" encoding="utf-8"?>
<sst xmlns="http://schemas.openxmlformats.org/spreadsheetml/2006/main" count="215" uniqueCount="57">
  <si>
    <t>項目</t>
  </si>
  <si>
    <r>
      <t>整</t>
    </r>
    <r>
      <rPr>
        <sz val="16"/>
        <rFont val="Times New Roman"/>
        <family val="1"/>
      </rPr>
      <t xml:space="preserve">          </t>
    </r>
    <r>
      <rPr>
        <sz val="16"/>
        <rFont val="新細明體"/>
        <family val="1"/>
      </rPr>
      <t>潔</t>
    </r>
  </si>
  <si>
    <r>
      <t>紀</t>
    </r>
    <r>
      <rPr>
        <sz val="16"/>
        <rFont val="Times New Roman"/>
        <family val="1"/>
      </rPr>
      <t xml:space="preserve">          </t>
    </r>
    <r>
      <rPr>
        <sz val="16"/>
        <rFont val="新細明體"/>
        <family val="1"/>
      </rPr>
      <t>律</t>
    </r>
  </si>
  <si>
    <t>備註</t>
  </si>
  <si>
    <t>早上教室整潔</t>
  </si>
  <si>
    <t>資源回收</t>
  </si>
  <si>
    <t>邊走邊吃（隨意亂丟）</t>
  </si>
  <si>
    <t>下午外環整潔</t>
  </si>
  <si>
    <t>早自習秩序</t>
  </si>
  <si>
    <t>遲到</t>
  </si>
  <si>
    <t>服裝儀容</t>
  </si>
  <si>
    <t>升旗步伐</t>
  </si>
  <si>
    <t>上課秩序</t>
  </si>
  <si>
    <t>午餐秩序</t>
  </si>
  <si>
    <t>午休秩序</t>
  </si>
  <si>
    <t>未穿公差服</t>
  </si>
  <si>
    <t>中途曠課</t>
  </si>
  <si>
    <t>生活常規</t>
  </si>
  <si>
    <t>午餐廚餘</t>
  </si>
  <si>
    <t>名次</t>
  </si>
  <si>
    <t>未依規定節約能源</t>
  </si>
  <si>
    <t>回收物未整理或亂扔</t>
  </si>
  <si>
    <r>
      <t xml:space="preserve"> </t>
    </r>
    <r>
      <rPr>
        <sz val="18"/>
        <rFont val="新細明體"/>
        <family val="1"/>
      </rPr>
      <t>班級</t>
    </r>
  </si>
  <si>
    <t>班級</t>
  </si>
  <si>
    <r>
      <t xml:space="preserve">   </t>
    </r>
    <r>
      <rPr>
        <sz val="16"/>
        <rFont val="新細明體"/>
        <family val="1"/>
      </rPr>
      <t>班級</t>
    </r>
  </si>
  <si>
    <r>
      <t xml:space="preserve"> </t>
    </r>
    <r>
      <rPr>
        <sz val="16"/>
        <rFont val="新細明體"/>
        <family val="1"/>
      </rPr>
      <t>班級</t>
    </r>
  </si>
  <si>
    <t>升旗、集會秩序</t>
  </si>
  <si>
    <t>升旗步伐</t>
  </si>
  <si>
    <t>升旗、集會秩序</t>
  </si>
  <si>
    <t>垃圾袋未綁好或未寫班級</t>
  </si>
  <si>
    <t>★本日加分總計</t>
  </si>
  <si>
    <t>★本週加分累計</t>
  </si>
  <si>
    <r>
      <t>本日加扣分總計</t>
    </r>
    <r>
      <rPr>
        <sz val="14"/>
        <rFont val="Times New Roman"/>
        <family val="1"/>
      </rPr>
      <t xml:space="preserve"> </t>
    </r>
  </si>
  <si>
    <t>本週加扣分累計</t>
  </si>
  <si>
    <t>教室內外整潔維持（組長）</t>
  </si>
  <si>
    <t>早上外環整潔（組長）</t>
  </si>
  <si>
    <t>教室氣窗未開或門窗水電未關（組長）</t>
  </si>
  <si>
    <t>放學後教室門窗水電未關或桌椅不整</t>
  </si>
  <si>
    <t>下午教室整潔（含中午洗手台）</t>
  </si>
  <si>
    <t>下午外環整潔</t>
  </si>
  <si>
    <t>★本日加分總計</t>
  </si>
  <si>
    <t>下午教室整潔（含洗手台）</t>
  </si>
  <si>
    <r>
      <t>幹部責任</t>
    </r>
    <r>
      <rPr>
        <sz val="9"/>
        <rFont val="新細明體"/>
        <family val="1"/>
      </rPr>
      <t>(未交消毒確認表)</t>
    </r>
  </si>
  <si>
    <r>
      <t>幹部責任</t>
    </r>
    <r>
      <rPr>
        <sz val="9"/>
        <rFont val="新細明體"/>
        <family val="1"/>
      </rPr>
      <t>(未填動態管制表)</t>
    </r>
  </si>
  <si>
    <t>打掃秩序</t>
  </si>
  <si>
    <t>打掃認真</t>
  </si>
  <si>
    <t>桃園市立東安國中111學年度第2學期各年級生活榮譽競賽成績一覽表</t>
  </si>
  <si>
    <t>桃園市立東安國中111學年度第2學期各年級生活榮譽競賽成績一覽表</t>
  </si>
  <si>
    <t>桃園市立東安國中111學年度第2學期各年級生活榮譽競賽成績一覽表</t>
  </si>
  <si>
    <r>
      <t>第</t>
    </r>
    <r>
      <rPr>
        <sz val="16"/>
        <rFont val="Times New Roman"/>
        <family val="1"/>
      </rPr>
      <t xml:space="preserve">  17  </t>
    </r>
    <r>
      <rPr>
        <sz val="16"/>
        <rFont val="華康儷楷書"/>
        <family val="3"/>
      </rPr>
      <t>週星期一</t>
    </r>
    <r>
      <rPr>
        <sz val="16"/>
        <rFont val="Times New Roman"/>
        <family val="1"/>
      </rPr>
      <t xml:space="preserve">  (</t>
    </r>
    <r>
      <rPr>
        <sz val="16"/>
        <rFont val="華康儷楷書"/>
        <family val="3"/>
      </rPr>
      <t>含上週五下午成績</t>
    </r>
    <r>
      <rPr>
        <sz val="16"/>
        <rFont val="Times New Roman"/>
        <family val="1"/>
      </rPr>
      <t xml:space="preserve">)            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</si>
  <si>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17  </t>
    </r>
    <r>
      <rPr>
        <sz val="16"/>
        <rFont val="華康儷楷書"/>
        <family val="3"/>
      </rPr>
      <t>週星期二</t>
    </r>
    <r>
      <rPr>
        <sz val="16"/>
        <rFont val="Times New Roman"/>
        <family val="1"/>
      </rPr>
      <t xml:space="preserve">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</si>
  <si>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17  </t>
    </r>
    <r>
      <rPr>
        <sz val="16"/>
        <rFont val="華康儷楷書"/>
        <family val="3"/>
      </rPr>
      <t>週星期三</t>
    </r>
    <r>
      <rPr>
        <sz val="16"/>
        <rFont val="Times New Roman"/>
        <family val="1"/>
      </rPr>
      <t xml:space="preserve">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</si>
  <si>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17  </t>
    </r>
    <r>
      <rPr>
        <sz val="16"/>
        <rFont val="華康儷楷書"/>
        <family val="3"/>
      </rPr>
      <t>週星期四</t>
    </r>
    <r>
      <rPr>
        <sz val="16"/>
        <rFont val="Times New Roman"/>
        <family val="1"/>
      </rPr>
      <t xml:space="preserve"> 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</si>
  <si>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17  </t>
    </r>
    <r>
      <rPr>
        <sz val="16"/>
        <rFont val="華康儷楷書"/>
        <family val="3"/>
      </rPr>
      <t>週星期五</t>
    </r>
    <r>
      <rPr>
        <sz val="16"/>
        <rFont val="Times New Roman"/>
        <family val="1"/>
      </rPr>
      <t xml:space="preserve"> 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</si>
  <si>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17 </t>
    </r>
    <r>
      <rPr>
        <sz val="16"/>
        <rFont val="華康儷楷書"/>
        <family val="3"/>
      </rPr>
      <t>週扣分明細總計</t>
    </r>
    <r>
      <rPr>
        <sz val="16"/>
        <rFont val="Times New Roman"/>
        <family val="1"/>
      </rPr>
      <t xml:space="preserve">                       </t>
    </r>
    <r>
      <rPr>
        <sz val="16"/>
        <rFont val="華康儷楷書"/>
        <family val="3"/>
      </rPr>
      <t>評分人員：</t>
    </r>
  </si>
  <si>
    <t>打掃秩序</t>
  </si>
  <si>
    <t>打掃認真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</si>
</sst>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</numFmts>
  <fonts count="57">
    <font>
      <sz val="12"/>
      <name val="新細明體"/>
      <family val="1"/>
    </font>
    <font>
      <sz val="12"/>
      <name val="Times New Roman"/>
      <family val="1"/>
    </font>
    <font>
      <sz val="16"/>
      <name val="華康儷楷書"/>
      <family val="3"/>
    </font>
    <font>
      <sz val="16"/>
      <name val="Times New Roman"/>
      <family val="1"/>
    </font>
    <font>
      <sz val="16"/>
      <name val="新細明體"/>
      <family val="1"/>
    </font>
    <font>
      <sz val="14"/>
      <name val="新細明體"/>
      <family val="1"/>
    </font>
    <font>
      <sz val="14"/>
      <name val="Times New Roman"/>
      <family val="1"/>
    </font>
    <font>
      <sz val="18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sz val="14"/>
      <name val="細明體"/>
      <family val="3"/>
    </font>
    <font>
      <sz val="18"/>
      <name val="華康儷楷書"/>
      <family val="3"/>
    </font>
    <font>
      <b/>
      <sz val="12"/>
      <name val="新細明體"/>
      <family val="1"/>
    </font>
    <font>
      <i/>
      <sz val="12"/>
      <name val="新細明體"/>
      <family val="1"/>
    </font>
    <font>
      <b/>
      <sz val="12"/>
      <name val="Times New Roman"/>
      <family val="1"/>
    </font>
    <font>
      <sz val="11"/>
      <name val="新細明體"/>
      <family val="1"/>
    </font>
    <font>
      <b/>
      <sz val="10"/>
      <name val="新細明體"/>
      <family val="1"/>
    </font>
    <font>
      <i/>
      <sz val="10"/>
      <name val="新細明體"/>
      <family val="1"/>
    </font>
    <font>
      <sz val="8"/>
      <name val="細明體"/>
      <family val="3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細明體"/>
      <family val="3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4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11" xfId="0" applyBorder="1" applyAlignment="1">
      <alignment vertical="top" textRotation="255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textRotation="255" wrapText="1"/>
    </xf>
    <xf numFmtId="0" fontId="4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textRotation="255" shrinkToFit="1"/>
    </xf>
    <xf numFmtId="0" fontId="6" fillId="0" borderId="23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14" fillId="0" borderId="24" xfId="0" applyFont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20" fillId="0" borderId="23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top" wrapText="1"/>
    </xf>
    <xf numFmtId="0" fontId="19" fillId="0" borderId="31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top" textRotation="255" wrapText="1"/>
    </xf>
    <xf numFmtId="0" fontId="0" fillId="0" borderId="12" xfId="0" applyFont="1" applyBorder="1" applyAlignment="1">
      <alignment horizontal="center" vertical="top" textRotation="255" wrapText="1"/>
    </xf>
    <xf numFmtId="0" fontId="0" fillId="0" borderId="33" xfId="0" applyBorder="1" applyAlignment="1">
      <alignment horizontal="center" vertical="top" textRotation="255" wrapText="1"/>
    </xf>
    <xf numFmtId="0" fontId="0" fillId="0" borderId="12" xfId="0" applyBorder="1" applyAlignment="1">
      <alignment horizontal="center" vertical="top" textRotation="255" wrapText="1"/>
    </xf>
    <xf numFmtId="0" fontId="9" fillId="0" borderId="33" xfId="0" applyFont="1" applyBorder="1" applyAlignment="1">
      <alignment horizontal="center" vertical="top" textRotation="255" wrapText="1"/>
    </xf>
    <xf numFmtId="0" fontId="9" fillId="0" borderId="12" xfId="0" applyFont="1" applyBorder="1" applyAlignment="1">
      <alignment/>
    </xf>
    <xf numFmtId="0" fontId="8" fillId="0" borderId="34" xfId="0" applyFont="1" applyBorder="1" applyAlignment="1">
      <alignment horizontal="center" vertical="top" textRotation="255" wrapText="1"/>
    </xf>
    <xf numFmtId="0" fontId="8" fillId="0" borderId="15" xfId="0" applyFont="1" applyBorder="1" applyAlignment="1">
      <alignment horizontal="center" vertical="top" textRotation="255" wrapText="1"/>
    </xf>
    <xf numFmtId="0" fontId="9" fillId="0" borderId="12" xfId="0" applyFont="1" applyBorder="1" applyAlignment="1">
      <alignment horizontal="center" vertical="top" textRotation="255" wrapText="1"/>
    </xf>
    <xf numFmtId="0" fontId="0" fillId="0" borderId="28" xfId="0" applyBorder="1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5" fillId="0" borderId="33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10" fillId="0" borderId="33" xfId="0" applyFont="1" applyBorder="1" applyAlignment="1">
      <alignment horizontal="center" vertical="center" textRotation="255" wrapText="1"/>
    </xf>
    <xf numFmtId="0" fontId="10" fillId="0" borderId="30" xfId="0" applyFont="1" applyBorder="1" applyAlignment="1">
      <alignment horizontal="center" vertical="center" textRotation="255" wrapText="1"/>
    </xf>
    <xf numFmtId="0" fontId="10" fillId="0" borderId="12" xfId="0" applyFont="1" applyBorder="1" applyAlignment="1">
      <alignment horizontal="center" vertical="center" textRotation="255" wrapText="1"/>
    </xf>
    <xf numFmtId="0" fontId="0" fillId="0" borderId="37" xfId="0" applyBorder="1" applyAlignment="1">
      <alignment horizontal="center" vertical="top" textRotation="255" wrapText="1"/>
    </xf>
    <xf numFmtId="0" fontId="0" fillId="0" borderId="13" xfId="0" applyBorder="1" applyAlignment="1">
      <alignment horizontal="center" vertical="top" textRotation="255" wrapText="1"/>
    </xf>
    <xf numFmtId="0" fontId="12" fillId="0" borderId="33" xfId="0" applyFont="1" applyBorder="1" applyAlignment="1">
      <alignment horizontal="center" vertical="center" textRotation="255" wrapText="1"/>
    </xf>
    <xf numFmtId="0" fontId="12" fillId="0" borderId="30" xfId="0" applyFont="1" applyBorder="1" applyAlignment="1">
      <alignment horizontal="center" vertical="center" textRotation="255" wrapText="1"/>
    </xf>
    <xf numFmtId="0" fontId="12" fillId="0" borderId="12" xfId="0" applyFont="1" applyBorder="1" applyAlignment="1">
      <alignment horizontal="center" vertical="center" textRotation="255" wrapText="1"/>
    </xf>
    <xf numFmtId="0" fontId="11" fillId="0" borderId="0" xfId="0" applyFont="1" applyAlignment="1">
      <alignment horizontal="center"/>
    </xf>
    <xf numFmtId="0" fontId="8" fillId="0" borderId="33" xfId="0" applyFont="1" applyBorder="1" applyAlignment="1">
      <alignment horizontal="center" vertical="top" textRotation="255" wrapText="1"/>
    </xf>
    <xf numFmtId="0" fontId="8" fillId="0" borderId="12" xfId="0" applyFont="1" applyBorder="1" applyAlignment="1">
      <alignment horizontal="center" vertical="top" textRotation="255" wrapText="1"/>
    </xf>
    <xf numFmtId="0" fontId="2" fillId="0" borderId="38" xfId="0" applyFont="1" applyBorder="1" applyAlignment="1">
      <alignment horizontal="left"/>
    </xf>
    <xf numFmtId="0" fontId="3" fillId="0" borderId="3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15" fillId="0" borderId="33" xfId="0" applyFont="1" applyBorder="1" applyAlignment="1">
      <alignment horizontal="center" vertical="top" textRotation="255" wrapText="1"/>
    </xf>
    <xf numFmtId="0" fontId="15" fillId="0" borderId="12" xfId="0" applyFont="1" applyBorder="1" applyAlignment="1">
      <alignment horizontal="center" vertical="top" textRotation="255" wrapText="1"/>
    </xf>
    <xf numFmtId="0" fontId="13" fillId="0" borderId="3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textRotation="255" wrapText="1"/>
    </xf>
    <xf numFmtId="0" fontId="5" fillId="0" borderId="30" xfId="0" applyFont="1" applyBorder="1" applyAlignment="1">
      <alignment horizontal="center" vertical="center" textRotation="255" wrapText="1"/>
    </xf>
    <xf numFmtId="0" fontId="5" fillId="0" borderId="12" xfId="0" applyFont="1" applyBorder="1" applyAlignment="1">
      <alignment horizontal="center" vertical="center" textRotation="255" wrapText="1"/>
    </xf>
    <xf numFmtId="0" fontId="4" fillId="0" borderId="3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3" fillId="0" borderId="33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7" fillId="0" borderId="3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 textRotation="255" wrapText="1"/>
    </xf>
    <xf numFmtId="0" fontId="17" fillId="0" borderId="3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24"/>
  <sheetViews>
    <sheetView zoomScalePageLayoutView="0" workbookViewId="0" topLeftCell="A1">
      <pane xSplit="14" ySplit="5" topLeftCell="O6" activePane="bottomRight" state="frozen"/>
      <selection pane="topLeft" activeCell="A1" sqref="A1"/>
      <selection pane="topRight" activeCell="O1" sqref="O1"/>
      <selection pane="bottomLeft" activeCell="A6" sqref="A6"/>
      <selection pane="bottomRight" activeCell="H17" sqref="H17"/>
    </sheetView>
  </sheetViews>
  <sheetFormatPr defaultColWidth="9.00390625" defaultRowHeight="16.5"/>
  <cols>
    <col min="1" max="1" width="7.625" style="0" customWidth="1"/>
    <col min="2" max="2" width="4.50390625" style="0" customWidth="1"/>
    <col min="3" max="3" width="5.50390625" style="0" customWidth="1"/>
    <col min="4" max="4" width="4.50390625" style="0" customWidth="1"/>
    <col min="5" max="5" width="3.875" style="0" customWidth="1"/>
    <col min="6" max="7" width="3.375" style="0" customWidth="1"/>
    <col min="8" max="8" width="4.00390625" style="0" customWidth="1"/>
    <col min="9" max="9" width="3.50390625" style="0" customWidth="1"/>
    <col min="10" max="10" width="5.75390625" style="0" customWidth="1"/>
    <col min="11" max="11" width="4.375" style="0" customWidth="1"/>
    <col min="12" max="12" width="5.00390625" style="0" customWidth="1"/>
    <col min="13" max="13" width="5.50390625" style="0" customWidth="1"/>
    <col min="14" max="15" width="3.75390625" style="0" customWidth="1"/>
    <col min="16" max="16" width="3.375" style="0" customWidth="1"/>
    <col min="17" max="17" width="3.50390625" style="0" customWidth="1"/>
    <col min="18" max="18" width="3.375" style="0" customWidth="1"/>
    <col min="19" max="19" width="3.50390625" style="0" customWidth="1"/>
    <col min="20" max="20" width="4.25390625" style="0" customWidth="1"/>
    <col min="21" max="21" width="3.625" style="0" customWidth="1"/>
    <col min="22" max="22" width="3.125" style="0" customWidth="1"/>
    <col min="23" max="23" width="3.00390625" style="0" customWidth="1"/>
    <col min="24" max="24" width="3.50390625" style="0" customWidth="1"/>
    <col min="25" max="25" width="4.625" style="0" customWidth="1"/>
    <col min="26" max="26" width="4.375" style="0" customWidth="1"/>
    <col min="27" max="27" width="4.875" style="0" customWidth="1"/>
    <col min="28" max="28" width="6.00390625" style="0" customWidth="1"/>
    <col min="29" max="29" width="3.625" style="0" customWidth="1"/>
  </cols>
  <sheetData>
    <row r="1" spans="1:30" ht="21.75">
      <c r="A1" s="80" t="s">
        <v>46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</row>
    <row r="2" spans="1:28" ht="21">
      <c r="A2" s="83" t="s">
        <v>49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</row>
    <row r="3" spans="1:29" ht="21" customHeight="1">
      <c r="A3" s="17" t="s">
        <v>0</v>
      </c>
      <c r="B3" s="86" t="s">
        <v>1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87"/>
      <c r="N3" s="69" t="s">
        <v>2</v>
      </c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1"/>
      <c r="AA3" s="77" t="s">
        <v>30</v>
      </c>
      <c r="AB3" s="72" t="s">
        <v>32</v>
      </c>
      <c r="AC3" s="66" t="s">
        <v>3</v>
      </c>
    </row>
    <row r="4" spans="1:29" ht="15.75" customHeight="1">
      <c r="A4" s="84" t="s">
        <v>25</v>
      </c>
      <c r="B4" s="56" t="s">
        <v>4</v>
      </c>
      <c r="C4" s="88" t="s">
        <v>35</v>
      </c>
      <c r="D4" s="56" t="s">
        <v>20</v>
      </c>
      <c r="E4" s="58" t="s">
        <v>34</v>
      </c>
      <c r="F4" s="63" t="s">
        <v>5</v>
      </c>
      <c r="G4" s="64"/>
      <c r="H4" s="65"/>
      <c r="I4" s="81" t="s">
        <v>6</v>
      </c>
      <c r="J4" s="81" t="s">
        <v>36</v>
      </c>
      <c r="K4" s="58" t="s">
        <v>38</v>
      </c>
      <c r="L4" s="81" t="s">
        <v>39</v>
      </c>
      <c r="M4" s="60" t="s">
        <v>37</v>
      </c>
      <c r="N4" s="75" t="s">
        <v>8</v>
      </c>
      <c r="O4" s="56" t="s">
        <v>9</v>
      </c>
      <c r="P4" s="75" t="s">
        <v>10</v>
      </c>
      <c r="Q4" s="56" t="s">
        <v>11</v>
      </c>
      <c r="R4" s="56" t="s">
        <v>26</v>
      </c>
      <c r="S4" s="56" t="s">
        <v>55</v>
      </c>
      <c r="T4" s="56" t="s">
        <v>13</v>
      </c>
      <c r="U4" s="56" t="s">
        <v>14</v>
      </c>
      <c r="V4" s="56" t="s">
        <v>15</v>
      </c>
      <c r="W4" s="56" t="s">
        <v>16</v>
      </c>
      <c r="X4" s="56" t="s">
        <v>56</v>
      </c>
      <c r="Y4" s="54" t="s">
        <v>43</v>
      </c>
      <c r="Z4" s="54" t="s">
        <v>42</v>
      </c>
      <c r="AA4" s="78"/>
      <c r="AB4" s="73"/>
      <c r="AC4" s="67"/>
    </row>
    <row r="5" spans="1:29" ht="165" customHeight="1">
      <c r="A5" s="85"/>
      <c r="B5" s="57"/>
      <c r="C5" s="89"/>
      <c r="D5" s="57"/>
      <c r="E5" s="62"/>
      <c r="F5" s="22" t="s">
        <v>29</v>
      </c>
      <c r="G5" s="7" t="s">
        <v>18</v>
      </c>
      <c r="H5" s="16" t="s">
        <v>21</v>
      </c>
      <c r="I5" s="82"/>
      <c r="J5" s="82"/>
      <c r="K5" s="59"/>
      <c r="L5" s="82"/>
      <c r="M5" s="61"/>
      <c r="N5" s="76"/>
      <c r="O5" s="57"/>
      <c r="P5" s="76"/>
      <c r="Q5" s="57"/>
      <c r="R5" s="57"/>
      <c r="S5" s="57"/>
      <c r="T5" s="57"/>
      <c r="U5" s="57"/>
      <c r="V5" s="57"/>
      <c r="W5" s="57"/>
      <c r="X5" s="57"/>
      <c r="Y5" s="55"/>
      <c r="Z5" s="55"/>
      <c r="AA5" s="79"/>
      <c r="AB5" s="74"/>
      <c r="AC5" s="68"/>
    </row>
    <row r="6" spans="1:29" ht="18">
      <c r="A6" s="2">
        <v>701</v>
      </c>
      <c r="B6" s="3"/>
      <c r="C6" s="3"/>
      <c r="D6" s="3"/>
      <c r="E6" s="3">
        <v>-50</v>
      </c>
      <c r="F6" s="3"/>
      <c r="G6" s="3"/>
      <c r="H6" s="3"/>
      <c r="I6" s="10"/>
      <c r="J6" s="3"/>
      <c r="K6" s="3"/>
      <c r="L6" s="3">
        <v>-50</v>
      </c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24">SUM(B6:Z6)+AA6</f>
        <v>-100</v>
      </c>
      <c r="AC6" s="10"/>
    </row>
    <row r="7" spans="1:29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>
        <v>-50</v>
      </c>
      <c r="M7" s="9">
        <v>-50</v>
      </c>
      <c r="N7" s="5"/>
      <c r="O7" s="11"/>
      <c r="P7" s="5"/>
      <c r="Q7" s="5"/>
      <c r="R7" s="5"/>
      <c r="S7" s="5">
        <v>50</v>
      </c>
      <c r="T7" s="5"/>
      <c r="U7" s="5"/>
      <c r="V7" s="5"/>
      <c r="W7" s="5"/>
      <c r="X7" s="5"/>
      <c r="Y7" s="5"/>
      <c r="Z7" s="5"/>
      <c r="AA7" s="5"/>
      <c r="AB7" s="3">
        <f t="shared" si="0"/>
        <v>-50</v>
      </c>
      <c r="AC7" s="10"/>
    </row>
    <row r="8" spans="1:29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>
        <v>-50</v>
      </c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-50</v>
      </c>
      <c r="AC8" s="10"/>
    </row>
    <row r="9" spans="1:29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0</v>
      </c>
      <c r="AC9" s="10"/>
    </row>
    <row r="10" spans="1:29" ht="18">
      <c r="A10" s="4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>
        <v>50</v>
      </c>
      <c r="T10" s="5"/>
      <c r="U10" s="5"/>
      <c r="V10" s="5"/>
      <c r="W10" s="5"/>
      <c r="X10" s="5"/>
      <c r="Y10" s="5"/>
      <c r="Z10" s="5"/>
      <c r="AA10" s="5"/>
      <c r="AB10" s="3">
        <f t="shared" si="0"/>
        <v>50</v>
      </c>
      <c r="AC10" s="10"/>
    </row>
    <row r="11" spans="1:29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34"/>
      <c r="AB11" s="25">
        <f t="shared" si="0"/>
        <v>0</v>
      </c>
      <c r="AC11" s="24"/>
    </row>
    <row r="12" spans="1:29" ht="18" thickTop="1">
      <c r="A12" s="4">
        <v>801</v>
      </c>
      <c r="B12" s="32"/>
      <c r="C12" s="32"/>
      <c r="D12" s="32"/>
      <c r="E12" s="32"/>
      <c r="F12" s="32"/>
      <c r="G12" s="32"/>
      <c r="H12" s="32"/>
      <c r="I12" s="32"/>
      <c r="J12" s="47"/>
      <c r="K12" s="32"/>
      <c r="L12" s="32"/>
      <c r="M12" s="48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t="shared" si="0"/>
        <v>0</v>
      </c>
      <c r="AC12" s="11"/>
    </row>
    <row r="13" spans="1:29" ht="18">
      <c r="A13" s="4">
        <v>802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3">
        <f t="shared" si="0"/>
        <v>0</v>
      </c>
      <c r="AC13" s="10"/>
    </row>
    <row r="14" spans="1:29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>
        <v>-50</v>
      </c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3">
        <f t="shared" si="0"/>
        <v>-50</v>
      </c>
      <c r="AC14" s="10"/>
    </row>
    <row r="15" spans="1:29" ht="18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3">
        <f t="shared" si="0"/>
        <v>0</v>
      </c>
      <c r="AC15" s="10"/>
    </row>
    <row r="16" spans="1:29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>
        <v>-50</v>
      </c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3">
        <f t="shared" si="0"/>
        <v>-50</v>
      </c>
      <c r="AC16" s="10"/>
    </row>
    <row r="17" spans="1:29" ht="18">
      <c r="A17" s="4">
        <v>806</v>
      </c>
      <c r="B17" s="5"/>
      <c r="C17" s="5"/>
      <c r="D17" s="5"/>
      <c r="E17" s="5">
        <v>-50</v>
      </c>
      <c r="F17" s="5"/>
      <c r="G17" s="5"/>
      <c r="H17" s="5"/>
      <c r="I17" s="5"/>
      <c r="J17" s="5"/>
      <c r="K17" s="5"/>
      <c r="L17" s="5">
        <v>-50</v>
      </c>
      <c r="M17" s="9"/>
      <c r="N17" s="5"/>
      <c r="O17" s="11"/>
      <c r="P17" s="5"/>
      <c r="Q17" s="5"/>
      <c r="R17" s="5"/>
      <c r="S17" s="5"/>
      <c r="T17" s="5"/>
      <c r="U17" s="5"/>
      <c r="V17" s="5"/>
      <c r="W17" s="5"/>
      <c r="X17" s="5"/>
      <c r="Y17" s="5"/>
      <c r="Z17" s="5">
        <v>-50</v>
      </c>
      <c r="AA17" s="5"/>
      <c r="AB17" s="3">
        <f t="shared" si="0"/>
        <v>-150</v>
      </c>
      <c r="AC17" s="10"/>
    </row>
    <row r="18" spans="1:29" ht="18" thickBot="1">
      <c r="A18" s="4">
        <v>807</v>
      </c>
      <c r="B18" s="10"/>
      <c r="C18" s="3"/>
      <c r="D18" s="3"/>
      <c r="E18" s="3"/>
      <c r="F18" s="3"/>
      <c r="G18" s="3"/>
      <c r="H18" s="3"/>
      <c r="I18" s="3"/>
      <c r="J18" s="3"/>
      <c r="K18" s="3"/>
      <c r="L18" s="3"/>
      <c r="M18" s="8"/>
      <c r="N18" s="3"/>
      <c r="O18" s="10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24">
        <f t="shared" si="0"/>
        <v>0</v>
      </c>
      <c r="AC18" s="10"/>
    </row>
    <row r="19" spans="1:29" ht="18" thickTop="1">
      <c r="A19" s="28">
        <v>901</v>
      </c>
      <c r="B19" s="13"/>
      <c r="C19" s="13"/>
      <c r="D19" s="14"/>
      <c r="E19" s="14"/>
      <c r="F19" s="14"/>
      <c r="G19" s="14"/>
      <c r="H19" s="14"/>
      <c r="I19" s="14"/>
      <c r="J19" s="14"/>
      <c r="K19" s="14"/>
      <c r="L19" s="13"/>
      <c r="M19" s="19"/>
      <c r="N19" s="14"/>
      <c r="O19" s="13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5">
        <f t="shared" si="0"/>
        <v>0</v>
      </c>
      <c r="AC19" s="13"/>
    </row>
    <row r="20" spans="1:29" ht="18">
      <c r="A20" s="29">
        <v>902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8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3">
        <f t="shared" si="0"/>
        <v>0</v>
      </c>
      <c r="AC20" s="10"/>
    </row>
    <row r="21" spans="1:29" ht="18">
      <c r="A21" s="2">
        <v>903</v>
      </c>
      <c r="B21" s="3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3">
        <f t="shared" si="0"/>
        <v>0</v>
      </c>
      <c r="AC21" s="10"/>
    </row>
    <row r="22" spans="1:29" ht="18">
      <c r="A22" s="2">
        <v>904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3">
        <f t="shared" si="0"/>
        <v>0</v>
      </c>
      <c r="AC22" s="10"/>
    </row>
    <row r="23" spans="1:29" ht="18">
      <c r="A23" s="2">
        <v>905</v>
      </c>
      <c r="B23" s="3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3">
        <f t="shared" si="0"/>
        <v>0</v>
      </c>
      <c r="AC23" s="10"/>
    </row>
    <row r="24" spans="1:29" ht="18">
      <c r="A24" s="2">
        <v>906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3">
        <f t="shared" si="0"/>
        <v>0</v>
      </c>
      <c r="AC24" s="10"/>
    </row>
    <row r="117" ht="15.75">
      <c r="AB117" s="3"/>
    </row>
    <row r="118" ht="15.75">
      <c r="AB118" s="3"/>
    </row>
    <row r="119" ht="15.75">
      <c r="AB119" s="3"/>
    </row>
    <row r="120" ht="15.75">
      <c r="AB120" s="3"/>
    </row>
    <row r="121" ht="15.75">
      <c r="AB121" s="3"/>
    </row>
    <row r="122" ht="15.75">
      <c r="AB122" s="3"/>
    </row>
    <row r="123" ht="15.75">
      <c r="AB123" s="3"/>
    </row>
    <row r="124" ht="15.75">
      <c r="AB124" s="3"/>
    </row>
  </sheetData>
  <sheetProtection/>
  <mergeCells count="31">
    <mergeCell ref="L4:L5"/>
    <mergeCell ref="AA3:AA5"/>
    <mergeCell ref="A1:AD1"/>
    <mergeCell ref="N4:N5"/>
    <mergeCell ref="R4:R5"/>
    <mergeCell ref="J4:J5"/>
    <mergeCell ref="A2:AB2"/>
    <mergeCell ref="A4:A5"/>
    <mergeCell ref="B3:M3"/>
    <mergeCell ref="I4:I5"/>
    <mergeCell ref="C4:C5"/>
    <mergeCell ref="F4:H4"/>
    <mergeCell ref="AC3:AC5"/>
    <mergeCell ref="N3:Z3"/>
    <mergeCell ref="W4:W5"/>
    <mergeCell ref="Y4:Y5"/>
    <mergeCell ref="U4:U5"/>
    <mergeCell ref="O4:O5"/>
    <mergeCell ref="AB3:AB5"/>
    <mergeCell ref="V4:V5"/>
    <mergeCell ref="P4:P5"/>
    <mergeCell ref="Z4:Z5"/>
    <mergeCell ref="B4:B5"/>
    <mergeCell ref="X4:X5"/>
    <mergeCell ref="D4:D5"/>
    <mergeCell ref="T4:T5"/>
    <mergeCell ref="K4:K5"/>
    <mergeCell ref="S4:S5"/>
    <mergeCell ref="M4:M5"/>
    <mergeCell ref="E4:E5"/>
    <mergeCell ref="Q4:Q5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6" activePane="bottomRight" state="frozen"/>
      <selection pane="topLeft" activeCell="A1" sqref="A1"/>
      <selection pane="topRight" activeCell="P1" sqref="P1"/>
      <selection pane="bottomLeft" activeCell="A6" sqref="A6"/>
      <selection pane="bottomRight" activeCell="S4" sqref="S4:S5"/>
    </sheetView>
  </sheetViews>
  <sheetFormatPr defaultColWidth="9.00390625" defaultRowHeight="16.5"/>
  <cols>
    <col min="1" max="1" width="6.625" style="0" customWidth="1"/>
    <col min="2" max="2" width="4.50390625" style="0" bestFit="1" customWidth="1"/>
    <col min="3" max="3" width="3.875" style="0" customWidth="1"/>
    <col min="4" max="4" width="3.75390625" style="0" customWidth="1"/>
    <col min="5" max="5" width="3.875" style="0" customWidth="1"/>
    <col min="6" max="6" width="3.375" style="0" customWidth="1"/>
    <col min="7" max="7" width="3.75390625" style="0" customWidth="1"/>
    <col min="8" max="8" width="4.625" style="0" customWidth="1"/>
    <col min="9" max="9" width="3.125" style="0" customWidth="1"/>
    <col min="10" max="10" width="5.50390625" style="0" customWidth="1"/>
    <col min="11" max="11" width="4.25390625" style="0" customWidth="1"/>
    <col min="12" max="12" width="5.375" style="0" customWidth="1"/>
    <col min="13" max="13" width="5.25390625" style="0" customWidth="1"/>
    <col min="14" max="14" width="4.00390625" style="0" customWidth="1"/>
    <col min="15" max="16" width="3.75390625" style="0" customWidth="1"/>
    <col min="17" max="17" width="3.375" style="0" customWidth="1"/>
    <col min="18" max="19" width="3.75390625" style="0" customWidth="1"/>
    <col min="20" max="20" width="4.875" style="0" customWidth="1"/>
    <col min="21" max="21" width="3.75390625" style="0" customWidth="1"/>
    <col min="22" max="22" width="3.375" style="0" customWidth="1"/>
    <col min="23" max="23" width="3.625" style="0" customWidth="1"/>
    <col min="24" max="24" width="3.875" style="0" customWidth="1"/>
    <col min="25" max="25" width="5.875" style="0" customWidth="1"/>
    <col min="26" max="26" width="3.50390625" style="0" customWidth="1"/>
    <col min="27" max="27" width="4.375" style="0" customWidth="1"/>
    <col min="28" max="28" width="5.50390625" style="0" customWidth="1"/>
    <col min="29" max="29" width="6.00390625" style="0" customWidth="1"/>
    <col min="30" max="30" width="3.625" style="0" customWidth="1"/>
  </cols>
  <sheetData>
    <row r="1" spans="1:30" ht="21.75">
      <c r="A1" s="80" t="s">
        <v>48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</row>
    <row r="2" spans="1:28" ht="21">
      <c r="A2" s="83" t="s">
        <v>50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</row>
    <row r="3" spans="1:30" ht="21" customHeight="1">
      <c r="A3" s="1" t="s">
        <v>0</v>
      </c>
      <c r="B3" s="86" t="s">
        <v>1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87"/>
      <c r="N3" s="69" t="s">
        <v>2</v>
      </c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1"/>
      <c r="AA3" s="77" t="s">
        <v>30</v>
      </c>
      <c r="AB3" s="92" t="s">
        <v>32</v>
      </c>
      <c r="AC3" s="95" t="s">
        <v>33</v>
      </c>
      <c r="AD3" s="66" t="s">
        <v>3</v>
      </c>
    </row>
    <row r="4" spans="1:31" ht="15.75" customHeight="1">
      <c r="A4" s="98" t="s">
        <v>23</v>
      </c>
      <c r="B4" s="56" t="s">
        <v>4</v>
      </c>
      <c r="C4" s="81" t="s">
        <v>35</v>
      </c>
      <c r="D4" s="56" t="s">
        <v>20</v>
      </c>
      <c r="E4" s="58" t="s">
        <v>34</v>
      </c>
      <c r="F4" s="63" t="s">
        <v>5</v>
      </c>
      <c r="G4" s="64"/>
      <c r="H4" s="65"/>
      <c r="I4" s="81" t="s">
        <v>6</v>
      </c>
      <c r="J4" s="81" t="s">
        <v>36</v>
      </c>
      <c r="K4" s="58" t="s">
        <v>41</v>
      </c>
      <c r="L4" s="56" t="s">
        <v>7</v>
      </c>
      <c r="M4" s="60" t="s">
        <v>37</v>
      </c>
      <c r="N4" s="75" t="s">
        <v>8</v>
      </c>
      <c r="O4" s="56" t="s">
        <v>9</v>
      </c>
      <c r="P4" s="75" t="s">
        <v>10</v>
      </c>
      <c r="Q4" s="56" t="s">
        <v>27</v>
      </c>
      <c r="R4" s="56" t="s">
        <v>28</v>
      </c>
      <c r="S4" s="56" t="s">
        <v>44</v>
      </c>
      <c r="T4" s="56" t="s">
        <v>13</v>
      </c>
      <c r="U4" s="56" t="s">
        <v>14</v>
      </c>
      <c r="V4" s="56" t="s">
        <v>15</v>
      </c>
      <c r="W4" s="56" t="s">
        <v>16</v>
      </c>
      <c r="X4" s="56" t="s">
        <v>17</v>
      </c>
      <c r="Y4" s="54" t="s">
        <v>43</v>
      </c>
      <c r="Z4" s="54" t="s">
        <v>42</v>
      </c>
      <c r="AA4" s="90"/>
      <c r="AB4" s="93"/>
      <c r="AC4" s="96"/>
      <c r="AD4" s="67"/>
      <c r="AE4" s="6"/>
    </row>
    <row r="5" spans="1:31" ht="171" customHeight="1">
      <c r="A5" s="99"/>
      <c r="B5" s="57"/>
      <c r="C5" s="82"/>
      <c r="D5" s="57"/>
      <c r="E5" s="62"/>
      <c r="F5" s="22" t="s">
        <v>29</v>
      </c>
      <c r="G5" s="7" t="s">
        <v>18</v>
      </c>
      <c r="H5" s="16" t="s">
        <v>21</v>
      </c>
      <c r="I5" s="82"/>
      <c r="J5" s="82"/>
      <c r="K5" s="62"/>
      <c r="L5" s="57"/>
      <c r="M5" s="61"/>
      <c r="N5" s="76"/>
      <c r="O5" s="57"/>
      <c r="P5" s="76"/>
      <c r="Q5" s="57"/>
      <c r="R5" s="57"/>
      <c r="S5" s="57"/>
      <c r="T5" s="57"/>
      <c r="U5" s="57"/>
      <c r="V5" s="57"/>
      <c r="W5" s="57"/>
      <c r="X5" s="57"/>
      <c r="Y5" s="55"/>
      <c r="Z5" s="55"/>
      <c r="AA5" s="91"/>
      <c r="AB5" s="94"/>
      <c r="AC5" s="97"/>
      <c r="AD5" s="68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"/>
      <c r="I6" s="3"/>
      <c r="J6" s="3"/>
      <c r="K6" s="3"/>
      <c r="L6" s="3">
        <v>-50</v>
      </c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-50</v>
      </c>
      <c r="AC6" s="3">
        <f>'星期一'!AB6+'星期二'!AB6</f>
        <v>-150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>
        <v>-50</v>
      </c>
      <c r="M7" s="9"/>
      <c r="N7" s="5"/>
      <c r="O7" s="11"/>
      <c r="P7" s="5"/>
      <c r="Q7" s="5"/>
      <c r="R7" s="5"/>
      <c r="S7" s="5">
        <v>50</v>
      </c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3">
        <f>'星期一'!AB7+'星期二'!AB7</f>
        <v>-50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>
        <v>-50</v>
      </c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-50</v>
      </c>
      <c r="AC8" s="3">
        <f>'星期一'!AB8+'星期二'!AB8</f>
        <v>-100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0</v>
      </c>
      <c r="AC9" s="3">
        <f>'星期一'!AB9+'星期二'!AB9</f>
        <v>0</v>
      </c>
      <c r="AD9" s="5"/>
    </row>
    <row r="10" spans="1:30" ht="18">
      <c r="A10" s="4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>
        <v>50</v>
      </c>
      <c r="T10" s="5"/>
      <c r="U10" s="5"/>
      <c r="V10" s="5"/>
      <c r="W10" s="5"/>
      <c r="X10" s="5"/>
      <c r="Y10" s="5"/>
      <c r="Z10" s="5"/>
      <c r="AA10" s="5"/>
      <c r="AB10" s="3">
        <f t="shared" si="0"/>
        <v>50</v>
      </c>
      <c r="AC10" s="3">
        <f>'星期一'!AB10+'星期二'!AB10</f>
        <v>100</v>
      </c>
      <c r="AD10" s="5"/>
    </row>
    <row r="11" spans="1:30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'星期一'!AB11+'星期二'!AB11</f>
        <v>0</v>
      </c>
      <c r="AD11" s="25"/>
    </row>
    <row r="12" spans="1:30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aca="true" t="shared" si="1" ref="AB12:AB24">SUM(B12:Z12)+AA12</f>
        <v>0</v>
      </c>
      <c r="AC12" s="5">
        <f>'星期一'!AB12+'星期二'!AB12</f>
        <v>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'星期一'!AB13+'星期二'!AB13</f>
        <v>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0</v>
      </c>
      <c r="AC14" s="5">
        <f>'星期一'!AB14+'星期二'!AB14</f>
        <v>-50</v>
      </c>
      <c r="AD14" s="5"/>
    </row>
    <row r="15" spans="1:30" ht="18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>
        <v>-50</v>
      </c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-50</v>
      </c>
      <c r="AC15" s="5">
        <f>'星期一'!AB15+'星期二'!AB15</f>
        <v>-50</v>
      </c>
      <c r="AD15" s="5"/>
    </row>
    <row r="16" spans="1:30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>
        <v>-50</v>
      </c>
      <c r="M16" s="9"/>
      <c r="N16" s="5">
        <v>-50</v>
      </c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>
        <f t="shared" si="1"/>
        <v>-100</v>
      </c>
      <c r="AC16" s="5">
        <f>'星期一'!AB16+'星期二'!AB16</f>
        <v>-150</v>
      </c>
      <c r="AD16" s="5"/>
    </row>
    <row r="17" spans="1:30" ht="18">
      <c r="A17" s="4">
        <v>806</v>
      </c>
      <c r="B17" s="42"/>
      <c r="C17" s="42"/>
      <c r="D17" s="42"/>
      <c r="E17" s="42">
        <v>-50</v>
      </c>
      <c r="F17" s="42"/>
      <c r="G17" s="42"/>
      <c r="H17" s="42"/>
      <c r="I17" s="42"/>
      <c r="J17" s="42"/>
      <c r="K17" s="42"/>
      <c r="L17" s="42">
        <v>-50</v>
      </c>
      <c r="M17" s="43"/>
      <c r="N17" s="42"/>
      <c r="O17" s="44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5">
        <f>SUM(B17:Z17)+AA17</f>
        <v>-100</v>
      </c>
      <c r="AC17" s="5">
        <f>'星期一'!AB17+'星期二'!AB17</f>
        <v>-250</v>
      </c>
      <c r="AD17" s="42"/>
    </row>
    <row r="18" spans="1:30" ht="18" thickBot="1">
      <c r="A18" s="23">
        <v>807</v>
      </c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6"/>
      <c r="N18" s="25"/>
      <c r="O18" s="24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>
        <f t="shared" si="1"/>
        <v>0</v>
      </c>
      <c r="AC18" s="25">
        <f>'星期一'!AB18+'星期二'!AB18</f>
        <v>0</v>
      </c>
      <c r="AD18" s="25"/>
    </row>
    <row r="19" spans="1:30" ht="18" thickTop="1">
      <c r="A19" s="4">
        <v>901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'星期一'!AB19+'星期二'!AB19</f>
        <v>0</v>
      </c>
      <c r="AD19" s="5"/>
    </row>
    <row r="20" spans="1:30" ht="18">
      <c r="A20" s="4">
        <v>902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0</v>
      </c>
      <c r="AC20" s="5">
        <f>'星期一'!AB20+'星期二'!AB20</f>
        <v>0</v>
      </c>
      <c r="AD20" s="5"/>
    </row>
    <row r="21" spans="1:30" ht="18">
      <c r="A21" s="4">
        <v>903</v>
      </c>
      <c r="B21" s="3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'星期一'!AB21+'星期二'!AB21</f>
        <v>0</v>
      </c>
      <c r="AD21" s="5"/>
    </row>
    <row r="22" spans="1:30" ht="18">
      <c r="A22" s="4">
        <v>904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0</v>
      </c>
      <c r="AC22" s="5">
        <f>'星期一'!AB22+'星期二'!AB22</f>
        <v>0</v>
      </c>
      <c r="AD22" s="5"/>
    </row>
    <row r="23" spans="1:30" ht="18">
      <c r="A23" s="4">
        <v>905</v>
      </c>
      <c r="B23" s="3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1"/>
        <v>0</v>
      </c>
      <c r="AC23" s="5">
        <f>'星期一'!AB23+'星期二'!AB23</f>
        <v>0</v>
      </c>
      <c r="AD23" s="5"/>
    </row>
    <row r="24" spans="1:30" ht="18">
      <c r="A24" s="4">
        <v>906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 t="shared" si="1"/>
        <v>0</v>
      </c>
      <c r="AC24" s="5">
        <f>'星期一'!AB24+'星期二'!AB24</f>
        <v>0</v>
      </c>
      <c r="AD24" s="5"/>
    </row>
  </sheetData>
  <sheetProtection/>
  <mergeCells count="32">
    <mergeCell ref="P4:P5"/>
    <mergeCell ref="M4:M5"/>
    <mergeCell ref="X4:X5"/>
    <mergeCell ref="S4:S5"/>
    <mergeCell ref="T4:T5"/>
    <mergeCell ref="K4:K5"/>
    <mergeCell ref="C4:C5"/>
    <mergeCell ref="E4:E5"/>
    <mergeCell ref="I4:I5"/>
    <mergeCell ref="D4:D5"/>
    <mergeCell ref="F4:H4"/>
    <mergeCell ref="J4:J5"/>
    <mergeCell ref="A1:AD1"/>
    <mergeCell ref="Y4:Y5"/>
    <mergeCell ref="Z4:Z5"/>
    <mergeCell ref="AB3:AB5"/>
    <mergeCell ref="AC3:AC5"/>
    <mergeCell ref="U4:U5"/>
    <mergeCell ref="V4:V5"/>
    <mergeCell ref="O4:O5"/>
    <mergeCell ref="A2:AB2"/>
    <mergeCell ref="A4:A5"/>
    <mergeCell ref="AD3:AD5"/>
    <mergeCell ref="L4:L5"/>
    <mergeCell ref="Q4:Q5"/>
    <mergeCell ref="R4:R5"/>
    <mergeCell ref="W4:W5"/>
    <mergeCell ref="N4:N5"/>
    <mergeCell ref="AA3:AA5"/>
    <mergeCell ref="B3:M3"/>
    <mergeCell ref="N3:Z3"/>
    <mergeCell ref="B4:B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4"/>
  <sheetViews>
    <sheetView tabSelected="1" zoomScalePageLayoutView="0" workbookViewId="0" topLeftCell="A1">
      <pane xSplit="15" ySplit="5" topLeftCell="P6" activePane="bottomRight" state="frozen"/>
      <selection pane="topLeft" activeCell="A1" sqref="A1"/>
      <selection pane="topRight" activeCell="P1" sqref="P1"/>
      <selection pane="bottomLeft" activeCell="A6" sqref="A6"/>
      <selection pane="bottomRight" activeCell="Y9" sqref="Y9"/>
    </sheetView>
  </sheetViews>
  <sheetFormatPr defaultColWidth="9.00390625" defaultRowHeight="16.5"/>
  <cols>
    <col min="1" max="1" width="8.00390625" style="0" customWidth="1"/>
    <col min="2" max="3" width="3.75390625" style="0" customWidth="1"/>
    <col min="4" max="4" width="3.50390625" style="0" customWidth="1"/>
    <col min="5" max="5" width="3.875" style="0" customWidth="1"/>
    <col min="6" max="8" width="3.375" style="0" customWidth="1"/>
    <col min="9" max="9" width="3.125" style="0" customWidth="1"/>
    <col min="10" max="10" width="5.25390625" style="0" customWidth="1"/>
    <col min="11" max="11" width="4.25390625" style="0" customWidth="1"/>
    <col min="12" max="12" width="5.00390625" style="0" customWidth="1"/>
    <col min="13" max="13" width="5.375" style="0" customWidth="1"/>
    <col min="14" max="15" width="3.375" style="0" customWidth="1"/>
    <col min="16" max="16" width="3.50390625" style="0" customWidth="1"/>
    <col min="17" max="18" width="3.375" style="0" bestFit="1" customWidth="1"/>
    <col min="19" max="19" width="3.75390625" style="0" bestFit="1" customWidth="1"/>
    <col min="20" max="20" width="4.00390625" style="0" customWidth="1"/>
    <col min="21" max="21" width="3.875" style="0" customWidth="1"/>
    <col min="22" max="22" width="3.00390625" style="0" customWidth="1"/>
    <col min="23" max="24" width="3.375" style="0" bestFit="1" customWidth="1"/>
    <col min="25" max="25" width="5.50390625" style="0" customWidth="1"/>
    <col min="26" max="26" width="3.50390625" style="0" customWidth="1"/>
    <col min="27" max="27" width="4.00390625" style="0" customWidth="1"/>
    <col min="28" max="28" width="5.00390625" style="0" customWidth="1"/>
    <col min="29" max="29" width="6.125" style="0" customWidth="1"/>
    <col min="30" max="30" width="3.625" style="0" customWidth="1"/>
  </cols>
  <sheetData>
    <row r="1" spans="1:30" ht="21.75">
      <c r="A1" s="80" t="s">
        <v>46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</row>
    <row r="2" spans="1:28" ht="21">
      <c r="A2" s="83" t="s">
        <v>51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</row>
    <row r="3" spans="1:30" ht="21" customHeight="1">
      <c r="A3" s="17" t="s">
        <v>0</v>
      </c>
      <c r="B3" s="86" t="s">
        <v>1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87"/>
      <c r="N3" s="69" t="s">
        <v>2</v>
      </c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1"/>
      <c r="AA3" s="77" t="s">
        <v>30</v>
      </c>
      <c r="AB3" s="92" t="s">
        <v>32</v>
      </c>
      <c r="AC3" s="95" t="s">
        <v>33</v>
      </c>
      <c r="AD3" s="66" t="s">
        <v>3</v>
      </c>
    </row>
    <row r="4" spans="1:31" ht="15.75" customHeight="1">
      <c r="A4" s="84" t="s">
        <v>25</v>
      </c>
      <c r="B4" s="56" t="s">
        <v>4</v>
      </c>
      <c r="C4" s="88" t="s">
        <v>35</v>
      </c>
      <c r="D4" s="56" t="s">
        <v>20</v>
      </c>
      <c r="E4" s="58" t="s">
        <v>34</v>
      </c>
      <c r="F4" s="63" t="s">
        <v>5</v>
      </c>
      <c r="G4" s="64"/>
      <c r="H4" s="65"/>
      <c r="I4" s="81" t="s">
        <v>6</v>
      </c>
      <c r="J4" s="81" t="s">
        <v>36</v>
      </c>
      <c r="K4" s="58" t="s">
        <v>38</v>
      </c>
      <c r="L4" s="56" t="s">
        <v>7</v>
      </c>
      <c r="M4" s="60" t="s">
        <v>37</v>
      </c>
      <c r="N4" s="75" t="s">
        <v>8</v>
      </c>
      <c r="O4" s="56" t="s">
        <v>9</v>
      </c>
      <c r="P4" s="75" t="s">
        <v>10</v>
      </c>
      <c r="Q4" s="56" t="s">
        <v>11</v>
      </c>
      <c r="R4" s="56" t="s">
        <v>28</v>
      </c>
      <c r="S4" s="56" t="s">
        <v>44</v>
      </c>
      <c r="T4" s="56" t="s">
        <v>13</v>
      </c>
      <c r="U4" s="56" t="s">
        <v>14</v>
      </c>
      <c r="V4" s="56" t="s">
        <v>15</v>
      </c>
      <c r="W4" s="56" t="s">
        <v>16</v>
      </c>
      <c r="X4" s="56" t="s">
        <v>17</v>
      </c>
      <c r="Y4" s="54" t="s">
        <v>43</v>
      </c>
      <c r="Z4" s="54" t="s">
        <v>42</v>
      </c>
      <c r="AA4" s="90"/>
      <c r="AB4" s="93"/>
      <c r="AC4" s="96"/>
      <c r="AD4" s="67"/>
      <c r="AE4" s="6"/>
    </row>
    <row r="5" spans="1:31" ht="168.75" customHeight="1">
      <c r="A5" s="99"/>
      <c r="B5" s="57"/>
      <c r="C5" s="89"/>
      <c r="D5" s="57"/>
      <c r="E5" s="62"/>
      <c r="F5" s="22" t="s">
        <v>29</v>
      </c>
      <c r="G5" s="7" t="s">
        <v>18</v>
      </c>
      <c r="H5" s="16" t="s">
        <v>21</v>
      </c>
      <c r="I5" s="82"/>
      <c r="J5" s="82"/>
      <c r="K5" s="62"/>
      <c r="L5" s="57"/>
      <c r="M5" s="61"/>
      <c r="N5" s="76"/>
      <c r="O5" s="57"/>
      <c r="P5" s="76"/>
      <c r="Q5" s="57"/>
      <c r="R5" s="57"/>
      <c r="S5" s="57"/>
      <c r="T5" s="57"/>
      <c r="U5" s="57"/>
      <c r="V5" s="57"/>
      <c r="W5" s="57"/>
      <c r="X5" s="57"/>
      <c r="Y5" s="55"/>
      <c r="Z5" s="55"/>
      <c r="AA5" s="91"/>
      <c r="AB5" s="94"/>
      <c r="AC5" s="97"/>
      <c r="AD5" s="68"/>
      <c r="AE5" s="6"/>
    </row>
    <row r="6" spans="1:30" ht="18">
      <c r="A6" s="2">
        <v>701</v>
      </c>
      <c r="B6" s="3"/>
      <c r="C6" s="3"/>
      <c r="D6" s="3"/>
      <c r="E6" s="3">
        <v>-50</v>
      </c>
      <c r="F6" s="3"/>
      <c r="G6" s="3"/>
      <c r="H6" s="38"/>
      <c r="I6" s="3"/>
      <c r="J6" s="3"/>
      <c r="K6" s="39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>
        <v>-50</v>
      </c>
      <c r="Z6" s="3"/>
      <c r="AA6" s="3"/>
      <c r="AB6" s="3">
        <f aca="true" t="shared" si="0" ref="AB6:AB11">SUM(B6:Z6)+AA6</f>
        <v>-100</v>
      </c>
      <c r="AC6" s="3">
        <f>AB6+'星期二'!AC6</f>
        <v>-250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37"/>
      <c r="L7" s="5"/>
      <c r="M7" s="9"/>
      <c r="N7" s="5"/>
      <c r="O7" s="11"/>
      <c r="P7" s="5"/>
      <c r="Q7" s="5"/>
      <c r="R7" s="5"/>
      <c r="S7" s="5">
        <v>50</v>
      </c>
      <c r="T7" s="5"/>
      <c r="U7" s="5"/>
      <c r="V7" s="5"/>
      <c r="W7" s="5"/>
      <c r="X7" s="5"/>
      <c r="Y7" s="5"/>
      <c r="Z7" s="5"/>
      <c r="AA7" s="5"/>
      <c r="AB7" s="3">
        <f t="shared" si="0"/>
        <v>50</v>
      </c>
      <c r="AC7" s="3">
        <f>AB7+'星期二'!AC7</f>
        <v>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37"/>
      <c r="L8" s="5"/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0</v>
      </c>
      <c r="AC8" s="3">
        <f>AB8+'星期二'!AC8</f>
        <v>-100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37"/>
      <c r="L9" s="5"/>
      <c r="M9" s="9"/>
      <c r="N9" s="5"/>
      <c r="O9" s="11"/>
      <c r="P9" s="5"/>
      <c r="Q9" s="5"/>
      <c r="R9" s="5"/>
      <c r="S9" s="5">
        <v>50</v>
      </c>
      <c r="T9" s="5"/>
      <c r="U9" s="5"/>
      <c r="V9" s="5"/>
      <c r="W9" s="5"/>
      <c r="X9" s="5"/>
      <c r="Y9" s="5"/>
      <c r="Z9" s="5"/>
      <c r="AA9" s="5"/>
      <c r="AB9" s="3">
        <f t="shared" si="0"/>
        <v>50</v>
      </c>
      <c r="AC9" s="3">
        <f>AB9+'星期二'!AC9</f>
        <v>50</v>
      </c>
      <c r="AD9" s="5"/>
    </row>
    <row r="10" spans="1:30" ht="18">
      <c r="A10" s="2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>
        <v>50</v>
      </c>
      <c r="T10" s="5"/>
      <c r="U10" s="5"/>
      <c r="V10" s="5"/>
      <c r="W10" s="5"/>
      <c r="X10" s="5"/>
      <c r="Y10" s="5"/>
      <c r="Z10" s="5"/>
      <c r="AA10" s="5"/>
      <c r="AB10" s="3">
        <f t="shared" si="0"/>
        <v>50</v>
      </c>
      <c r="AC10" s="3">
        <f>AB10+'星期二'!AC10</f>
        <v>150</v>
      </c>
      <c r="AD10" s="5"/>
    </row>
    <row r="11" spans="1:30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AB11+'星期二'!AC11</f>
        <v>0</v>
      </c>
      <c r="AD11" s="25"/>
    </row>
    <row r="12" spans="1:30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aca="true" t="shared" si="1" ref="AB12:AB24">SUM(B12:Z12)+AA12</f>
        <v>0</v>
      </c>
      <c r="AC12" s="5">
        <f>AB12+'星期二'!AC12</f>
        <v>0</v>
      </c>
      <c r="AD12" s="5"/>
    </row>
    <row r="13" spans="1:30" ht="18">
      <c r="A13" s="4">
        <v>802</v>
      </c>
      <c r="B13" s="3"/>
      <c r="C13" s="5"/>
      <c r="D13" s="5"/>
      <c r="E13" s="5">
        <v>-50</v>
      </c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-50</v>
      </c>
      <c r="AC13" s="5">
        <f>AB13+'星期二'!AC13</f>
        <v>-50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0</v>
      </c>
      <c r="AC14" s="5">
        <f>AB14+'星期二'!AC14</f>
        <v>-50</v>
      </c>
      <c r="AD14" s="5"/>
    </row>
    <row r="15" spans="1:30" ht="18">
      <c r="A15" s="50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0</v>
      </c>
      <c r="AC15" s="5">
        <f>AB15+'星期二'!AC15</f>
        <v>-50</v>
      </c>
      <c r="AD15" s="5"/>
    </row>
    <row r="16" spans="1:30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>
        <f t="shared" si="1"/>
        <v>0</v>
      </c>
      <c r="AC16" s="5">
        <f>AB16+'星期二'!AC16</f>
        <v>-150</v>
      </c>
      <c r="AD16" s="5"/>
    </row>
    <row r="17" spans="1:30" ht="18">
      <c r="A17" s="4">
        <v>806</v>
      </c>
      <c r="B17" s="42"/>
      <c r="C17" s="42"/>
      <c r="D17" s="42"/>
      <c r="E17" s="42">
        <v>-50</v>
      </c>
      <c r="F17" s="42"/>
      <c r="G17" s="42"/>
      <c r="H17" s="42"/>
      <c r="I17" s="42"/>
      <c r="J17" s="42"/>
      <c r="K17" s="42"/>
      <c r="L17" s="42"/>
      <c r="M17" s="43"/>
      <c r="N17" s="42"/>
      <c r="O17" s="44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5">
        <f>SUM(B17:Z17)+AA17</f>
        <v>-50</v>
      </c>
      <c r="AC17" s="5">
        <f>AB17+'星期二'!AC17</f>
        <v>-300</v>
      </c>
      <c r="AD17" s="42"/>
    </row>
    <row r="18" spans="1:30" ht="18" thickBot="1">
      <c r="A18" s="23">
        <v>807</v>
      </c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6"/>
      <c r="N18" s="25"/>
      <c r="O18" s="24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>
        <f t="shared" si="1"/>
        <v>0</v>
      </c>
      <c r="AC18" s="25">
        <f>AB18+'星期二'!AC18</f>
        <v>0</v>
      </c>
      <c r="AD18" s="25"/>
    </row>
    <row r="19" spans="1:30" ht="18" thickTop="1">
      <c r="A19" s="4">
        <v>901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AB19+'星期二'!AC19</f>
        <v>0</v>
      </c>
      <c r="AD19" s="5"/>
    </row>
    <row r="20" spans="1:30" ht="18">
      <c r="A20" s="4">
        <v>902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0</v>
      </c>
      <c r="AC20" s="5">
        <f>AB20+'星期二'!AC20</f>
        <v>0</v>
      </c>
      <c r="AD20" s="5"/>
    </row>
    <row r="21" spans="1:30" ht="18">
      <c r="A21" s="4">
        <v>903</v>
      </c>
      <c r="B21" s="3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AB21+'星期二'!AC21</f>
        <v>0</v>
      </c>
      <c r="AD21" s="5"/>
    </row>
    <row r="22" spans="1:30" ht="18">
      <c r="A22" s="4">
        <v>904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0</v>
      </c>
      <c r="AC22" s="5">
        <f>AB22+'星期二'!AC22</f>
        <v>0</v>
      </c>
      <c r="AD22" s="5"/>
    </row>
    <row r="23" spans="1:30" ht="18">
      <c r="A23" s="4">
        <v>905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1"/>
        <v>0</v>
      </c>
      <c r="AC23" s="5">
        <f>AB23+'星期二'!AC23</f>
        <v>0</v>
      </c>
      <c r="AD23" s="5"/>
    </row>
    <row r="24" spans="1:30" ht="18">
      <c r="A24" s="4">
        <v>906</v>
      </c>
      <c r="B24" s="3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 t="shared" si="1"/>
        <v>0</v>
      </c>
      <c r="AC24" s="5">
        <f>AB24+'星期二'!AC24</f>
        <v>0</v>
      </c>
      <c r="AD24" s="5"/>
    </row>
  </sheetData>
  <sheetProtection/>
  <mergeCells count="32">
    <mergeCell ref="A2:AB2"/>
    <mergeCell ref="F4:H4"/>
    <mergeCell ref="O4:O5"/>
    <mergeCell ref="P4:P5"/>
    <mergeCell ref="AD3:AD5"/>
    <mergeCell ref="A1:AD1"/>
    <mergeCell ref="Y4:Y5"/>
    <mergeCell ref="Z4:Z5"/>
    <mergeCell ref="AB3:AB5"/>
    <mergeCell ref="AC3:AC5"/>
    <mergeCell ref="U4:U5"/>
    <mergeCell ref="V4:V5"/>
    <mergeCell ref="Q4:Q5"/>
    <mergeCell ref="R4:R5"/>
    <mergeCell ref="S4:S5"/>
    <mergeCell ref="T4:T5"/>
    <mergeCell ref="A4:A5"/>
    <mergeCell ref="B4:B5"/>
    <mergeCell ref="C4:C5"/>
    <mergeCell ref="E4:E5"/>
    <mergeCell ref="M4:M5"/>
    <mergeCell ref="N4:N5"/>
    <mergeCell ref="AA3:AA5"/>
    <mergeCell ref="D4:D5"/>
    <mergeCell ref="B3:M3"/>
    <mergeCell ref="N3:Z3"/>
    <mergeCell ref="K4:K5"/>
    <mergeCell ref="L4:L5"/>
    <mergeCell ref="I4:I5"/>
    <mergeCell ref="J4:J5"/>
    <mergeCell ref="W4:W5"/>
    <mergeCell ref="X4:X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6" activePane="bottomRight" state="frozen"/>
      <selection pane="topLeft" activeCell="A1" sqref="A1"/>
      <selection pane="topRight" activeCell="P1" sqref="P1"/>
      <selection pane="bottomLeft" activeCell="A6" sqref="A6"/>
      <selection pane="bottomRight" activeCell="A2" sqref="A2:AB2"/>
    </sheetView>
  </sheetViews>
  <sheetFormatPr defaultColWidth="9.00390625" defaultRowHeight="16.5"/>
  <cols>
    <col min="1" max="1" width="7.875" style="0" customWidth="1"/>
    <col min="2" max="4" width="3.50390625" style="0" customWidth="1"/>
    <col min="5" max="5" width="4.125" style="0" customWidth="1"/>
    <col min="6" max="6" width="3.375" style="0" customWidth="1"/>
    <col min="7" max="7" width="3.125" style="0" customWidth="1"/>
    <col min="8" max="8" width="3.375" style="0" customWidth="1"/>
    <col min="9" max="9" width="3.625" style="0" customWidth="1"/>
    <col min="10" max="10" width="5.375" style="0" customWidth="1"/>
    <col min="11" max="11" width="4.375" style="0" customWidth="1"/>
    <col min="12" max="12" width="5.25390625" style="0" customWidth="1"/>
    <col min="13" max="13" width="5.375" style="0" customWidth="1"/>
    <col min="14" max="14" width="3.625" style="0" customWidth="1"/>
    <col min="15" max="15" width="3.50390625" style="0" customWidth="1"/>
    <col min="16" max="16" width="3.625" style="0" customWidth="1"/>
    <col min="17" max="18" width="3.375" style="0" bestFit="1" customWidth="1"/>
    <col min="19" max="19" width="3.375" style="0" customWidth="1"/>
    <col min="20" max="20" width="3.625" style="0" customWidth="1"/>
    <col min="21" max="21" width="3.875" style="0" customWidth="1"/>
    <col min="22" max="22" width="3.125" style="0" customWidth="1"/>
    <col min="23" max="23" width="3.375" style="0" bestFit="1" customWidth="1"/>
    <col min="24" max="24" width="3.25390625" style="0" customWidth="1"/>
    <col min="25" max="25" width="5.50390625" style="0" customWidth="1"/>
    <col min="26" max="26" width="3.375" style="0" customWidth="1"/>
    <col min="27" max="27" width="4.25390625" style="0" customWidth="1"/>
    <col min="28" max="28" width="5.25390625" style="0" customWidth="1"/>
    <col min="29" max="29" width="6.375" style="0" customWidth="1"/>
    <col min="30" max="30" width="3.625" style="0" customWidth="1"/>
  </cols>
  <sheetData>
    <row r="1" spans="1:30" ht="21.75">
      <c r="A1" s="80" t="s">
        <v>48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</row>
    <row r="2" spans="1:28" ht="21">
      <c r="A2" s="83" t="s">
        <v>52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</row>
    <row r="3" spans="1:30" ht="21" customHeight="1">
      <c r="A3" s="17" t="s">
        <v>0</v>
      </c>
      <c r="B3" s="86" t="s">
        <v>1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87"/>
      <c r="N3" s="69" t="s">
        <v>2</v>
      </c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1"/>
      <c r="AA3" s="77" t="s">
        <v>30</v>
      </c>
      <c r="AB3" s="92" t="s">
        <v>32</v>
      </c>
      <c r="AC3" s="95" t="s">
        <v>33</v>
      </c>
      <c r="AD3" s="66" t="s">
        <v>3</v>
      </c>
    </row>
    <row r="4" spans="1:31" ht="15.75" customHeight="1">
      <c r="A4" s="100" t="s">
        <v>24</v>
      </c>
      <c r="B4" s="56" t="s">
        <v>4</v>
      </c>
      <c r="C4" s="88" t="s">
        <v>35</v>
      </c>
      <c r="D4" s="56" t="s">
        <v>20</v>
      </c>
      <c r="E4" s="58" t="s">
        <v>34</v>
      </c>
      <c r="F4" s="63" t="s">
        <v>5</v>
      </c>
      <c r="G4" s="64"/>
      <c r="H4" s="65"/>
      <c r="I4" s="81" t="s">
        <v>6</v>
      </c>
      <c r="J4" s="81" t="s">
        <v>36</v>
      </c>
      <c r="K4" s="58" t="s">
        <v>38</v>
      </c>
      <c r="L4" s="56" t="s">
        <v>7</v>
      </c>
      <c r="M4" s="60" t="s">
        <v>37</v>
      </c>
      <c r="N4" s="75" t="s">
        <v>8</v>
      </c>
      <c r="O4" s="56" t="s">
        <v>9</v>
      </c>
      <c r="P4" s="75" t="s">
        <v>10</v>
      </c>
      <c r="Q4" s="56" t="s">
        <v>11</v>
      </c>
      <c r="R4" s="56" t="s">
        <v>28</v>
      </c>
      <c r="S4" s="56" t="s">
        <v>12</v>
      </c>
      <c r="T4" s="56" t="s">
        <v>13</v>
      </c>
      <c r="U4" s="56" t="s">
        <v>14</v>
      </c>
      <c r="V4" s="56" t="s">
        <v>15</v>
      </c>
      <c r="W4" s="56" t="s">
        <v>16</v>
      </c>
      <c r="X4" s="56" t="s">
        <v>45</v>
      </c>
      <c r="Y4" s="54" t="s">
        <v>43</v>
      </c>
      <c r="Z4" s="54" t="s">
        <v>42</v>
      </c>
      <c r="AA4" s="90"/>
      <c r="AB4" s="93"/>
      <c r="AC4" s="96"/>
      <c r="AD4" s="67"/>
      <c r="AE4" s="6"/>
    </row>
    <row r="5" spans="1:31" ht="164.25" customHeight="1">
      <c r="A5" s="101"/>
      <c r="B5" s="57"/>
      <c r="C5" s="89"/>
      <c r="D5" s="57"/>
      <c r="E5" s="62"/>
      <c r="F5" s="22" t="s">
        <v>29</v>
      </c>
      <c r="G5" s="7" t="s">
        <v>18</v>
      </c>
      <c r="H5" s="16" t="s">
        <v>21</v>
      </c>
      <c r="I5" s="82"/>
      <c r="J5" s="82"/>
      <c r="K5" s="62"/>
      <c r="L5" s="57"/>
      <c r="M5" s="61"/>
      <c r="N5" s="76"/>
      <c r="O5" s="57"/>
      <c r="P5" s="76"/>
      <c r="Q5" s="57"/>
      <c r="R5" s="57"/>
      <c r="S5" s="57"/>
      <c r="T5" s="57"/>
      <c r="U5" s="57"/>
      <c r="V5" s="57"/>
      <c r="W5" s="57"/>
      <c r="X5" s="57"/>
      <c r="Y5" s="55"/>
      <c r="Z5" s="55"/>
      <c r="AA5" s="91"/>
      <c r="AB5" s="94"/>
      <c r="AC5" s="97"/>
      <c r="AD5" s="68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0</v>
      </c>
      <c r="AC6" s="3">
        <f>AB6+'星期三'!AC6</f>
        <v>-250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3">
        <f>AB7+'星期三'!AC7</f>
        <v>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0</v>
      </c>
      <c r="AC8" s="3">
        <f>AB8+'星期三'!AC8</f>
        <v>-100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0</v>
      </c>
      <c r="AC9" s="3">
        <f>AB9+'星期三'!AC9</f>
        <v>50</v>
      </c>
      <c r="AD9" s="5"/>
    </row>
    <row r="10" spans="1:30" ht="18">
      <c r="A10" s="2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3">
        <f>AB10+'星期三'!AC10</f>
        <v>150</v>
      </c>
      <c r="AD10" s="5"/>
    </row>
    <row r="11" spans="1:30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AB11+'星期三'!AC11</f>
        <v>0</v>
      </c>
      <c r="AD11" s="25"/>
    </row>
    <row r="12" spans="1:30" s="33" customFormat="1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aca="true" t="shared" si="1" ref="AB12:AB24">SUM(B12:Z12)+AA12</f>
        <v>0</v>
      </c>
      <c r="AC12" s="5">
        <f>AB12+'星期三'!AC12</f>
        <v>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AB13+'星期三'!AC13</f>
        <v>-50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0</v>
      </c>
      <c r="AC14" s="5">
        <f>AB14+'星期三'!AC14</f>
        <v>-50</v>
      </c>
      <c r="AD14" s="5"/>
    </row>
    <row r="15" spans="1:30" ht="18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0</v>
      </c>
      <c r="AC15" s="5">
        <f>AB15+'星期三'!AC15</f>
        <v>-50</v>
      </c>
      <c r="AD15" s="5"/>
    </row>
    <row r="16" spans="1:30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>
        <f t="shared" si="1"/>
        <v>0</v>
      </c>
      <c r="AC16" s="5">
        <f>AB16+'星期三'!AC16</f>
        <v>-150</v>
      </c>
      <c r="AD16" s="5"/>
    </row>
    <row r="17" spans="1:30" ht="18">
      <c r="A17" s="4">
        <v>806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3"/>
      <c r="N17" s="42"/>
      <c r="O17" s="44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5">
        <f>SUM(B17:Z17)+AA17</f>
        <v>0</v>
      </c>
      <c r="AC17" s="5">
        <f>AB17+'星期三'!AC17</f>
        <v>-300</v>
      </c>
      <c r="AD17" s="42"/>
    </row>
    <row r="18" spans="1:30" ht="18" thickBot="1">
      <c r="A18" s="23">
        <v>807</v>
      </c>
      <c r="B18" s="4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6"/>
      <c r="N18" s="25"/>
      <c r="O18" s="24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>
        <f t="shared" si="1"/>
        <v>0</v>
      </c>
      <c r="AC18" s="25">
        <f>AB18+'星期三'!AC18</f>
        <v>0</v>
      </c>
      <c r="AD18" s="25"/>
    </row>
    <row r="19" spans="1:30" ht="18" thickTop="1">
      <c r="A19" s="4">
        <v>901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AB19+'星期三'!AC19</f>
        <v>0</v>
      </c>
      <c r="AD19" s="5"/>
    </row>
    <row r="20" spans="1:30" ht="18">
      <c r="A20" s="4">
        <v>902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0</v>
      </c>
      <c r="AC20" s="5">
        <f>AB20+'星期三'!AC20</f>
        <v>0</v>
      </c>
      <c r="AD20" s="5"/>
    </row>
    <row r="21" spans="1:30" ht="18">
      <c r="A21" s="4">
        <v>903</v>
      </c>
      <c r="B21" s="3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AB21+'星期三'!AC21</f>
        <v>0</v>
      </c>
      <c r="AD21" s="5"/>
    </row>
    <row r="22" spans="1:30" ht="18">
      <c r="A22" s="4">
        <v>904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0</v>
      </c>
      <c r="AC22" s="5">
        <f>AB22+'星期三'!AC22</f>
        <v>0</v>
      </c>
      <c r="AD22" s="5"/>
    </row>
    <row r="23" spans="1:30" ht="18">
      <c r="A23" s="4">
        <v>905</v>
      </c>
      <c r="B23" s="3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1"/>
        <v>0</v>
      </c>
      <c r="AC23" s="5">
        <f>AB23+'星期三'!AC23</f>
        <v>0</v>
      </c>
      <c r="AD23" s="5"/>
    </row>
    <row r="24" spans="1:30" ht="18">
      <c r="A24" s="4">
        <v>906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 t="shared" si="1"/>
        <v>0</v>
      </c>
      <c r="AC24" s="5">
        <f>AB24+'星期三'!AC24</f>
        <v>0</v>
      </c>
      <c r="AD24" s="5"/>
    </row>
  </sheetData>
  <sheetProtection/>
  <mergeCells count="32">
    <mergeCell ref="P4:P5"/>
    <mergeCell ref="M4:M5"/>
    <mergeCell ref="X4:X5"/>
    <mergeCell ref="S4:S5"/>
    <mergeCell ref="T4:T5"/>
    <mergeCell ref="K4:K5"/>
    <mergeCell ref="C4:C5"/>
    <mergeCell ref="E4:E5"/>
    <mergeCell ref="I4:I5"/>
    <mergeCell ref="D4:D5"/>
    <mergeCell ref="F4:H4"/>
    <mergeCell ref="J4:J5"/>
    <mergeCell ref="A1:AD1"/>
    <mergeCell ref="Y4:Y5"/>
    <mergeCell ref="Z4:Z5"/>
    <mergeCell ref="AB3:AB5"/>
    <mergeCell ref="AC3:AC5"/>
    <mergeCell ref="U4:U5"/>
    <mergeCell ref="V4:V5"/>
    <mergeCell ref="O4:O5"/>
    <mergeCell ref="A2:AB2"/>
    <mergeCell ref="A4:A5"/>
    <mergeCell ref="AD3:AD5"/>
    <mergeCell ref="L4:L5"/>
    <mergeCell ref="Q4:Q5"/>
    <mergeCell ref="R4:R5"/>
    <mergeCell ref="W4:W5"/>
    <mergeCell ref="N4:N5"/>
    <mergeCell ref="AA3:AA5"/>
    <mergeCell ref="B3:M3"/>
    <mergeCell ref="N3:Z3"/>
    <mergeCell ref="B4:B5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6" activePane="bottomRight" state="frozen"/>
      <selection pane="topLeft" activeCell="A1" sqref="A1"/>
      <selection pane="topRight" activeCell="P1" sqref="P1"/>
      <selection pane="bottomLeft" activeCell="A6" sqref="A6"/>
      <selection pane="bottomRight" activeCell="A2" sqref="A2:AB2"/>
    </sheetView>
  </sheetViews>
  <sheetFormatPr defaultColWidth="9.00390625" defaultRowHeight="16.5"/>
  <cols>
    <col min="1" max="1" width="8.125" style="0" customWidth="1"/>
    <col min="2" max="3" width="4.50390625" style="0" bestFit="1" customWidth="1"/>
    <col min="4" max="4" width="3.375" style="0" customWidth="1"/>
    <col min="5" max="5" width="3.50390625" style="0" customWidth="1"/>
    <col min="6" max="8" width="3.375" style="0" customWidth="1"/>
    <col min="9" max="9" width="3.625" style="0" customWidth="1"/>
    <col min="10" max="10" width="5.125" style="0" customWidth="1"/>
    <col min="11" max="11" width="4.875" style="0" customWidth="1"/>
    <col min="12" max="12" width="4.00390625" style="0" customWidth="1"/>
    <col min="13" max="13" width="5.375" style="0" customWidth="1"/>
    <col min="14" max="14" width="3.625" style="0" customWidth="1"/>
    <col min="15" max="15" width="3.50390625" style="0" customWidth="1"/>
    <col min="16" max="16" width="3.625" style="0" customWidth="1"/>
    <col min="17" max="17" width="3.75390625" style="0" customWidth="1"/>
    <col min="18" max="18" width="3.50390625" style="0" bestFit="1" customWidth="1"/>
    <col min="19" max="19" width="3.375" style="0" customWidth="1"/>
    <col min="20" max="20" width="3.25390625" style="0" customWidth="1"/>
    <col min="21" max="21" width="4.50390625" style="0" bestFit="1" customWidth="1"/>
    <col min="22" max="23" width="3.375" style="0" bestFit="1" customWidth="1"/>
    <col min="24" max="24" width="3.75390625" style="0" customWidth="1"/>
    <col min="25" max="25" width="5.75390625" style="0" customWidth="1"/>
    <col min="26" max="26" width="3.50390625" style="0" customWidth="1"/>
    <col min="27" max="27" width="4.75390625" style="0" customWidth="1"/>
    <col min="28" max="28" width="5.50390625" style="0" customWidth="1"/>
    <col min="29" max="29" width="6.00390625" style="0" customWidth="1"/>
    <col min="30" max="30" width="3.625" style="0" customWidth="1"/>
  </cols>
  <sheetData>
    <row r="1" spans="1:30" ht="21.75">
      <c r="A1" s="80" t="s">
        <v>47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</row>
    <row r="2" spans="1:28" ht="21">
      <c r="A2" s="83" t="s">
        <v>53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</row>
    <row r="3" spans="1:30" ht="21" customHeight="1">
      <c r="A3" s="17" t="s">
        <v>0</v>
      </c>
      <c r="B3" s="86" t="s">
        <v>1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87"/>
      <c r="N3" s="69" t="s">
        <v>2</v>
      </c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1"/>
      <c r="AA3" s="104" t="s">
        <v>40</v>
      </c>
      <c r="AB3" s="92" t="s">
        <v>32</v>
      </c>
      <c r="AC3" s="95" t="s">
        <v>33</v>
      </c>
      <c r="AD3" s="66" t="s">
        <v>3</v>
      </c>
    </row>
    <row r="4" spans="1:31" ht="18.75" customHeight="1">
      <c r="A4" s="102" t="s">
        <v>23</v>
      </c>
      <c r="B4" s="56" t="s">
        <v>4</v>
      </c>
      <c r="C4" s="88" t="s">
        <v>35</v>
      </c>
      <c r="D4" s="56" t="s">
        <v>20</v>
      </c>
      <c r="E4" s="58" t="s">
        <v>34</v>
      </c>
      <c r="F4" s="63" t="s">
        <v>5</v>
      </c>
      <c r="G4" s="64"/>
      <c r="H4" s="65"/>
      <c r="I4" s="81" t="s">
        <v>6</v>
      </c>
      <c r="J4" s="81" t="s">
        <v>36</v>
      </c>
      <c r="K4" s="58" t="s">
        <v>38</v>
      </c>
      <c r="L4" s="56" t="s">
        <v>7</v>
      </c>
      <c r="M4" s="60" t="s">
        <v>37</v>
      </c>
      <c r="N4" s="75" t="s">
        <v>8</v>
      </c>
      <c r="O4" s="56" t="s">
        <v>9</v>
      </c>
      <c r="P4" s="75" t="s">
        <v>10</v>
      </c>
      <c r="Q4" s="56" t="s">
        <v>11</v>
      </c>
      <c r="R4" s="56" t="s">
        <v>28</v>
      </c>
      <c r="S4" s="56" t="s">
        <v>12</v>
      </c>
      <c r="T4" s="56" t="s">
        <v>13</v>
      </c>
      <c r="U4" s="56" t="s">
        <v>14</v>
      </c>
      <c r="V4" s="56" t="s">
        <v>15</v>
      </c>
      <c r="W4" s="56" t="s">
        <v>16</v>
      </c>
      <c r="X4" s="56" t="s">
        <v>45</v>
      </c>
      <c r="Y4" s="54" t="s">
        <v>43</v>
      </c>
      <c r="Z4" s="54" t="s">
        <v>42</v>
      </c>
      <c r="AA4" s="105"/>
      <c r="AB4" s="93"/>
      <c r="AC4" s="96"/>
      <c r="AD4" s="67"/>
      <c r="AE4" s="6"/>
    </row>
    <row r="5" spans="1:31" ht="162.75" customHeight="1">
      <c r="A5" s="103"/>
      <c r="B5" s="57"/>
      <c r="C5" s="89"/>
      <c r="D5" s="57"/>
      <c r="E5" s="62"/>
      <c r="F5" s="22" t="s">
        <v>29</v>
      </c>
      <c r="G5" s="7" t="s">
        <v>18</v>
      </c>
      <c r="H5" s="16" t="s">
        <v>21</v>
      </c>
      <c r="I5" s="82"/>
      <c r="J5" s="82"/>
      <c r="K5" s="62"/>
      <c r="L5" s="57"/>
      <c r="M5" s="61"/>
      <c r="N5" s="76"/>
      <c r="O5" s="57"/>
      <c r="P5" s="76"/>
      <c r="Q5" s="57"/>
      <c r="R5" s="57"/>
      <c r="S5" s="57"/>
      <c r="T5" s="57"/>
      <c r="U5" s="57"/>
      <c r="V5" s="57"/>
      <c r="W5" s="57"/>
      <c r="X5" s="57"/>
      <c r="Y5" s="55"/>
      <c r="Z5" s="55"/>
      <c r="AA5" s="106"/>
      <c r="AB5" s="94"/>
      <c r="AC5" s="97"/>
      <c r="AD5" s="68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0</v>
      </c>
      <c r="AC6" s="3">
        <f>AB6+'星期四'!AC6</f>
        <v>-250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3">
        <f>AB7+'星期四'!AC7</f>
        <v>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0</v>
      </c>
      <c r="AC8" s="3">
        <f>AB8+'星期四'!AC8</f>
        <v>-100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0</v>
      </c>
      <c r="AC9" s="3">
        <f>AB9+'星期四'!AC9</f>
        <v>50</v>
      </c>
      <c r="AD9" s="5"/>
    </row>
    <row r="10" spans="1:30" ht="18">
      <c r="A10" s="2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3">
        <f>AB10+'星期四'!AC10</f>
        <v>150</v>
      </c>
      <c r="AD10" s="5"/>
    </row>
    <row r="11" spans="1:30" ht="18" thickBot="1">
      <c r="A11" s="23">
        <v>706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AB11+'星期四'!AC11</f>
        <v>0</v>
      </c>
      <c r="AD11" s="25"/>
    </row>
    <row r="12" spans="1:30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37"/>
      <c r="Z12" s="5"/>
      <c r="AA12" s="5"/>
      <c r="AB12" s="5">
        <f aca="true" t="shared" si="1" ref="AB12:AB24">SUM(B12:Z12)+AA12</f>
        <v>0</v>
      </c>
      <c r="AC12" s="5">
        <f>AB12+'星期四'!AC12</f>
        <v>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AB13+'星期四'!AC13</f>
        <v>-50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0</v>
      </c>
      <c r="AC14" s="5">
        <f>AB14+'星期四'!AC14</f>
        <v>-50</v>
      </c>
      <c r="AD14" s="5"/>
    </row>
    <row r="15" spans="1:30" ht="18" customHeight="1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0</v>
      </c>
      <c r="AC15" s="5">
        <f>AB15+'星期四'!AC15</f>
        <v>-50</v>
      </c>
      <c r="AD15" s="5"/>
    </row>
    <row r="16" spans="1:30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37"/>
      <c r="Z16" s="5"/>
      <c r="AA16" s="5"/>
      <c r="AB16" s="5">
        <f t="shared" si="1"/>
        <v>0</v>
      </c>
      <c r="AC16" s="5">
        <f>AB16+'星期四'!AC16</f>
        <v>-150</v>
      </c>
      <c r="AD16" s="5"/>
    </row>
    <row r="17" spans="1:30" ht="18">
      <c r="A17" s="41">
        <v>806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3"/>
      <c r="N17" s="42"/>
      <c r="O17" s="44"/>
      <c r="P17" s="42"/>
      <c r="Q17" s="42"/>
      <c r="R17" s="42"/>
      <c r="S17" s="42"/>
      <c r="T17" s="42"/>
      <c r="U17" s="42"/>
      <c r="V17" s="42"/>
      <c r="W17" s="42"/>
      <c r="X17" s="42"/>
      <c r="Y17" s="51"/>
      <c r="Z17" s="42"/>
      <c r="AA17" s="42"/>
      <c r="AB17" s="5">
        <f>SUM(B17:Z17)+AA17</f>
        <v>0</v>
      </c>
      <c r="AC17" s="5">
        <f>AB17+'星期四'!AC17</f>
        <v>-300</v>
      </c>
      <c r="AD17" s="42"/>
    </row>
    <row r="18" spans="1:30" ht="18" thickBot="1">
      <c r="A18" s="23">
        <v>807</v>
      </c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6"/>
      <c r="N18" s="25"/>
      <c r="O18" s="24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>
        <f t="shared" si="1"/>
        <v>0</v>
      </c>
      <c r="AC18" s="25">
        <f>AB18+'星期四'!AC18</f>
        <v>0</v>
      </c>
      <c r="AD18" s="25"/>
    </row>
    <row r="19" spans="1:30" ht="18" thickTop="1">
      <c r="A19" s="4">
        <v>901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AB19+'星期四'!AC19</f>
        <v>0</v>
      </c>
      <c r="AD19" s="5"/>
    </row>
    <row r="20" spans="1:30" ht="18">
      <c r="A20" s="4">
        <v>902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0</v>
      </c>
      <c r="AC20" s="5">
        <f>AB20+'星期四'!AC20</f>
        <v>0</v>
      </c>
      <c r="AD20" s="5"/>
    </row>
    <row r="21" spans="1:30" ht="18">
      <c r="A21" s="4">
        <v>903</v>
      </c>
      <c r="B21" s="3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AB21+'星期四'!AC21</f>
        <v>0</v>
      </c>
      <c r="AD21" s="5"/>
    </row>
    <row r="22" spans="1:30" ht="18" customHeight="1">
      <c r="A22" s="4">
        <v>904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0</v>
      </c>
      <c r="AC22" s="5">
        <f>AB22+'星期四'!AC22</f>
        <v>0</v>
      </c>
      <c r="AD22" s="5"/>
    </row>
    <row r="23" spans="1:30" ht="18">
      <c r="A23" s="4">
        <v>905</v>
      </c>
      <c r="B23" s="3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1"/>
        <v>0</v>
      </c>
      <c r="AC23" s="5">
        <f>AB23+'星期四'!AC23</f>
        <v>0</v>
      </c>
      <c r="AD23" s="5"/>
    </row>
    <row r="24" spans="1:30" ht="18">
      <c r="A24" s="4">
        <v>906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37"/>
      <c r="Z24" s="5"/>
      <c r="AA24" s="5"/>
      <c r="AB24" s="5">
        <f t="shared" si="1"/>
        <v>0</v>
      </c>
      <c r="AC24" s="5">
        <f>AB24+'星期四'!AC24</f>
        <v>0</v>
      </c>
      <c r="AD24" s="5"/>
    </row>
  </sheetData>
  <sheetProtection/>
  <mergeCells count="32">
    <mergeCell ref="A1:AD1"/>
    <mergeCell ref="Y4:Y5"/>
    <mergeCell ref="Z4:Z5"/>
    <mergeCell ref="AB3:AB5"/>
    <mergeCell ref="AC3:AC5"/>
    <mergeCell ref="U4:U5"/>
    <mergeCell ref="S4:S5"/>
    <mergeCell ref="T4:T5"/>
    <mergeCell ref="P4:P5"/>
    <mergeCell ref="W4:W5"/>
    <mergeCell ref="AD3:AD5"/>
    <mergeCell ref="O4:O5"/>
    <mergeCell ref="M4:M5"/>
    <mergeCell ref="N4:N5"/>
    <mergeCell ref="Q4:Q5"/>
    <mergeCell ref="R4:R5"/>
    <mergeCell ref="A2:AB2"/>
    <mergeCell ref="B4:B5"/>
    <mergeCell ref="C4:C5"/>
    <mergeCell ref="F4:H4"/>
    <mergeCell ref="A4:A5"/>
    <mergeCell ref="X4:X5"/>
    <mergeCell ref="V4:V5"/>
    <mergeCell ref="J4:J5"/>
    <mergeCell ref="AA3:AA5"/>
    <mergeCell ref="I4:I5"/>
    <mergeCell ref="E4:E5"/>
    <mergeCell ref="D4:D5"/>
    <mergeCell ref="B3:M3"/>
    <mergeCell ref="N3:Z3"/>
    <mergeCell ref="K4:K5"/>
    <mergeCell ref="L4:L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3" ySplit="5" topLeftCell="N12" activePane="bottomRight" state="frozen"/>
      <selection pane="topLeft" activeCell="A1" sqref="A1"/>
      <selection pane="topRight" activeCell="N1" sqref="N1"/>
      <selection pane="bottomLeft" activeCell="A6" sqref="A6"/>
      <selection pane="bottomRight" activeCell="S4" sqref="S4:S5"/>
    </sheetView>
  </sheetViews>
  <sheetFormatPr defaultColWidth="9.00390625" defaultRowHeight="16.5"/>
  <cols>
    <col min="1" max="1" width="7.375" style="0" customWidth="1"/>
    <col min="2" max="2" width="3.75390625" style="0" customWidth="1"/>
    <col min="3" max="3" width="4.25390625" style="0" customWidth="1"/>
    <col min="4" max="4" width="3.50390625" style="0" customWidth="1"/>
    <col min="5" max="5" width="5.625" style="0" customWidth="1"/>
    <col min="6" max="6" width="3.375" style="0" customWidth="1"/>
    <col min="7" max="7" width="3.75390625" style="0" customWidth="1"/>
    <col min="8" max="8" width="4.50390625" style="0" customWidth="1"/>
    <col min="9" max="9" width="3.375" style="0" customWidth="1"/>
    <col min="10" max="10" width="5.00390625" style="0" customWidth="1"/>
    <col min="11" max="11" width="3.875" style="0" customWidth="1"/>
    <col min="12" max="12" width="5.375" style="0" customWidth="1"/>
    <col min="13" max="13" width="6.00390625" style="0" customWidth="1"/>
    <col min="14" max="14" width="4.625" style="0" customWidth="1"/>
    <col min="15" max="16" width="3.375" style="0" customWidth="1"/>
    <col min="17" max="18" width="3.50390625" style="0" customWidth="1"/>
    <col min="19" max="19" width="4.625" style="0" customWidth="1"/>
    <col min="20" max="20" width="4.125" style="0" customWidth="1"/>
    <col min="21" max="21" width="4.50390625" style="0" customWidth="1"/>
    <col min="22" max="22" width="3.375" style="0" bestFit="1" customWidth="1"/>
    <col min="23" max="23" width="4.375" style="0" customWidth="1"/>
    <col min="24" max="24" width="4.125" style="0" customWidth="1"/>
    <col min="25" max="25" width="5.375" style="0" customWidth="1"/>
    <col min="26" max="26" width="4.50390625" style="0" customWidth="1"/>
    <col min="27" max="27" width="3.625" style="0" customWidth="1"/>
    <col min="28" max="28" width="5.50390625" style="0" customWidth="1"/>
    <col min="29" max="29" width="4.125" style="0" customWidth="1"/>
    <col min="30" max="30" width="4.75390625" style="18" customWidth="1"/>
  </cols>
  <sheetData>
    <row r="1" spans="1:30" ht="21.75">
      <c r="A1" s="80" t="s">
        <v>46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</row>
    <row r="2" spans="1:28" ht="21">
      <c r="A2" s="83" t="s">
        <v>54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</row>
    <row r="3" spans="1:30" ht="21" customHeight="1">
      <c r="A3" s="17" t="s">
        <v>0</v>
      </c>
      <c r="B3" s="86" t="s">
        <v>1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87"/>
      <c r="N3" s="69" t="s">
        <v>2</v>
      </c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1"/>
      <c r="AA3" s="77" t="s">
        <v>31</v>
      </c>
      <c r="AB3" s="66" t="s">
        <v>33</v>
      </c>
      <c r="AC3" s="107" t="s">
        <v>19</v>
      </c>
      <c r="AD3" s="107" t="s">
        <v>3</v>
      </c>
    </row>
    <row r="4" spans="1:31" ht="15.75" customHeight="1">
      <c r="A4" s="108" t="s">
        <v>22</v>
      </c>
      <c r="B4" s="56" t="s">
        <v>4</v>
      </c>
      <c r="C4" s="88" t="s">
        <v>35</v>
      </c>
      <c r="D4" s="56" t="s">
        <v>20</v>
      </c>
      <c r="E4" s="58" t="s">
        <v>34</v>
      </c>
      <c r="F4" s="63" t="s">
        <v>5</v>
      </c>
      <c r="G4" s="64"/>
      <c r="H4" s="65"/>
      <c r="I4" s="81" t="s">
        <v>6</v>
      </c>
      <c r="J4" s="81" t="s">
        <v>36</v>
      </c>
      <c r="K4" s="58" t="s">
        <v>38</v>
      </c>
      <c r="L4" s="56" t="s">
        <v>7</v>
      </c>
      <c r="M4" s="60" t="s">
        <v>37</v>
      </c>
      <c r="N4" s="75" t="s">
        <v>8</v>
      </c>
      <c r="O4" s="56" t="s">
        <v>9</v>
      </c>
      <c r="P4" s="75" t="s">
        <v>10</v>
      </c>
      <c r="Q4" s="56" t="s">
        <v>11</v>
      </c>
      <c r="R4" s="56" t="s">
        <v>28</v>
      </c>
      <c r="S4" s="56" t="s">
        <v>55</v>
      </c>
      <c r="T4" s="56" t="s">
        <v>13</v>
      </c>
      <c r="U4" s="56" t="s">
        <v>14</v>
      </c>
      <c r="V4" s="56" t="s">
        <v>15</v>
      </c>
      <c r="W4" s="56" t="s">
        <v>16</v>
      </c>
      <c r="X4" s="56" t="s">
        <v>45</v>
      </c>
      <c r="Y4" s="54" t="s">
        <v>43</v>
      </c>
      <c r="Z4" s="54" t="s">
        <v>42</v>
      </c>
      <c r="AA4" s="90"/>
      <c r="AB4" s="67"/>
      <c r="AC4" s="107"/>
      <c r="AD4" s="107"/>
      <c r="AE4" s="6"/>
    </row>
    <row r="5" spans="1:31" ht="170.25" customHeight="1">
      <c r="A5" s="103"/>
      <c r="B5" s="57"/>
      <c r="C5" s="89"/>
      <c r="D5" s="57"/>
      <c r="E5" s="62"/>
      <c r="F5" s="22" t="s">
        <v>29</v>
      </c>
      <c r="G5" s="7" t="s">
        <v>18</v>
      </c>
      <c r="H5" s="16" t="s">
        <v>21</v>
      </c>
      <c r="I5" s="82"/>
      <c r="J5" s="82"/>
      <c r="K5" s="62"/>
      <c r="L5" s="57"/>
      <c r="M5" s="61"/>
      <c r="N5" s="76"/>
      <c r="O5" s="57"/>
      <c r="P5" s="76"/>
      <c r="Q5" s="57"/>
      <c r="R5" s="57"/>
      <c r="S5" s="57"/>
      <c r="T5" s="57"/>
      <c r="U5" s="57"/>
      <c r="V5" s="57"/>
      <c r="W5" s="57"/>
      <c r="X5" s="57"/>
      <c r="Y5" s="55"/>
      <c r="Z5" s="55"/>
      <c r="AA5" s="91"/>
      <c r="AB5" s="68"/>
      <c r="AC5" s="107"/>
      <c r="AD5" s="107"/>
      <c r="AE5" s="6"/>
    </row>
    <row r="6" spans="1:30" ht="20.25" customHeight="1">
      <c r="A6" s="2">
        <v>701</v>
      </c>
      <c r="B6" s="10">
        <f>'星期五'!B6+'星期四'!B6+'星期三'!B6+'星期二'!B6+'星期一'!B6</f>
        <v>0</v>
      </c>
      <c r="C6" s="3">
        <f>'星期五'!C6+'星期四'!C6+'星期三'!C6+'星期二'!C6+'星期一'!C6</f>
        <v>0</v>
      </c>
      <c r="D6" s="3">
        <f>'星期五'!D6+'星期四'!D6+'星期三'!D6+'星期二'!D6+'星期一'!D6</f>
        <v>0</v>
      </c>
      <c r="E6" s="3">
        <f>'星期五'!E6+'星期四'!E6+'星期三'!E6+'星期二'!E6+'星期一'!E6</f>
        <v>-100</v>
      </c>
      <c r="F6" s="3">
        <f>'星期五'!F6+'星期四'!F6+'星期三'!F6+'星期二'!F6+'星期一'!F6</f>
        <v>0</v>
      </c>
      <c r="G6" s="3">
        <f>'星期五'!G6+'星期四'!G6+'星期三'!G6+'星期二'!G6+'星期一'!G6</f>
        <v>0</v>
      </c>
      <c r="H6" s="39">
        <f>'星期五'!H6+'星期四'!H6+'星期三'!H6+'星期二'!H6+'星期一'!H6</f>
        <v>0</v>
      </c>
      <c r="I6" s="3">
        <f>'星期五'!I6+'星期四'!I6+'星期三'!I6+'星期二'!I6+'星期一'!I6</f>
        <v>0</v>
      </c>
      <c r="J6" s="3">
        <f>'星期五'!J6+'星期四'!J6+'星期三'!J6+'星期二'!J6+'星期一'!J6</f>
        <v>0</v>
      </c>
      <c r="K6" s="3">
        <f>'星期五'!K6+'星期四'!K6+'星期三'!K6+'星期二'!K6+'星期一'!K6</f>
        <v>0</v>
      </c>
      <c r="L6" s="3">
        <f>'星期五'!L6+'星期四'!L6+'星期三'!L6+'星期二'!L6+'星期一'!L6</f>
        <v>-100</v>
      </c>
      <c r="M6" s="12">
        <f>'星期五'!M6+'星期四'!M6+'星期三'!M6+'星期二'!M6+'星期一'!M6</f>
        <v>0</v>
      </c>
      <c r="N6" s="3">
        <f>'星期五'!N6+'星期四'!N6+'星期三'!N6+'星期二'!N6+'星期一'!N6</f>
        <v>0</v>
      </c>
      <c r="O6" s="3">
        <f>'星期五'!O6+'星期四'!O6+'星期三'!O6+'星期二'!O6+'星期一'!O6</f>
        <v>0</v>
      </c>
      <c r="P6" s="3">
        <f>'星期五'!P6+'星期四'!P6+'星期三'!P6+'星期二'!P6+'星期一'!P6</f>
        <v>0</v>
      </c>
      <c r="Q6" s="3">
        <f>'星期五'!Q6+'星期四'!Q6+'星期三'!Q6+'星期二'!Q6+'星期一'!Q6</f>
        <v>0</v>
      </c>
      <c r="R6" s="3">
        <f>'星期五'!R6+'星期四'!R6+'星期三'!R6+'星期二'!R6+'星期一'!R6</f>
        <v>0</v>
      </c>
      <c r="S6" s="3">
        <f>'星期五'!S6+'星期四'!S6+'星期三'!S6+'星期二'!S6+'星期一'!S6</f>
        <v>0</v>
      </c>
      <c r="T6" s="3">
        <f>'星期五'!T6+'星期四'!T6+'星期三'!T6+'星期二'!T6+'星期一'!T6</f>
        <v>0</v>
      </c>
      <c r="U6" s="3">
        <f>'星期五'!U6+'星期四'!U6+'星期三'!U6+'星期二'!U6+'星期一'!U6</f>
        <v>0</v>
      </c>
      <c r="V6" s="3">
        <f>'星期五'!V6+'星期四'!V6+'星期三'!V6+'星期二'!V6+'星期一'!V6</f>
        <v>0</v>
      </c>
      <c r="W6" s="3">
        <f>'星期五'!W6+'星期四'!W6+'星期三'!W6+'星期二'!W6+'星期一'!W6</f>
        <v>0</v>
      </c>
      <c r="X6" s="3">
        <f>'星期五'!X6+'星期四'!X6+'星期三'!X6+'星期二'!X6+'星期一'!X6</f>
        <v>0</v>
      </c>
      <c r="Y6" s="3">
        <f>'星期五'!Y6+'星期四'!Y6+'星期三'!Y6+'星期二'!Y6+'星期一'!Y6</f>
        <v>-50</v>
      </c>
      <c r="Z6" s="3">
        <f>'星期五'!Z6+'星期四'!Z6+'星期三'!Z6+'星期二'!Z6+'星期一'!Z6</f>
        <v>0</v>
      </c>
      <c r="AA6" s="3">
        <f>SUM('星期五'!AA6+'星期四'!AA6+'星期三'!AA6+'星期二'!AA6+'星期一'!AA6)</f>
        <v>0</v>
      </c>
      <c r="AB6" s="3">
        <f>'星期五'!AB6+'星期四'!AB6+'星期三'!AB6+'星期二'!AB6+'星期一'!AB6</f>
        <v>-250</v>
      </c>
      <c r="AC6" s="10">
        <f aca="true" t="shared" si="0" ref="AC6:AC11">RANK(AB6,AB$6:AB$11,0)</f>
        <v>6</v>
      </c>
      <c r="AD6" s="31"/>
    </row>
    <row r="7" spans="1:30" ht="18" customHeight="1">
      <c r="A7" s="4">
        <v>702</v>
      </c>
      <c r="B7" s="10">
        <f>'星期五'!B7+'星期四'!B7+'星期三'!B7+'星期二'!B7+'星期一'!B7</f>
        <v>0</v>
      </c>
      <c r="C7" s="3">
        <f>'星期五'!C7+'星期四'!C7+'星期三'!C7+'星期二'!C7+'星期一'!C7</f>
        <v>0</v>
      </c>
      <c r="D7" s="3">
        <f>'星期五'!D7+'星期四'!D7+'星期三'!D7+'星期二'!D7+'星期一'!D7</f>
        <v>0</v>
      </c>
      <c r="E7" s="3">
        <f>'星期五'!E7+'星期四'!E7+'星期三'!E7+'星期二'!E7+'星期一'!E7</f>
        <v>0</v>
      </c>
      <c r="F7" s="3">
        <f>'星期五'!F7+'星期四'!F7+'星期三'!F7+'星期二'!F7+'星期一'!F7</f>
        <v>0</v>
      </c>
      <c r="G7" s="3">
        <f>'星期五'!G7+'星期四'!G7+'星期三'!G7+'星期二'!G7+'星期一'!G7</f>
        <v>0</v>
      </c>
      <c r="H7" s="3">
        <f>'星期五'!H7+'星期四'!H7+'星期三'!H7+'星期二'!H7+'星期一'!H7</f>
        <v>0</v>
      </c>
      <c r="I7" s="3">
        <f>'星期五'!I7+'星期四'!I7+'星期三'!I7+'星期二'!I7+'星期一'!I7</f>
        <v>0</v>
      </c>
      <c r="J7" s="3">
        <f>'星期五'!J7+'星期四'!J7+'星期三'!J7+'星期二'!J7+'星期一'!J7</f>
        <v>0</v>
      </c>
      <c r="K7" s="3">
        <f>'星期五'!K7+'星期四'!K7+'星期三'!K7+'星期二'!K7+'星期一'!K7</f>
        <v>0</v>
      </c>
      <c r="L7" s="3">
        <f>'星期五'!L7+'星期四'!L7+'星期三'!L7+'星期二'!L7+'星期一'!L7</f>
        <v>-100</v>
      </c>
      <c r="M7" s="12">
        <f>'星期五'!M7+'星期四'!M7+'星期三'!M7+'星期二'!M7+'星期一'!M7</f>
        <v>-50</v>
      </c>
      <c r="N7" s="3">
        <f>'星期五'!N7+'星期四'!N7+'星期三'!N7+'星期二'!N7+'星期一'!N7</f>
        <v>0</v>
      </c>
      <c r="O7" s="3">
        <f>'星期五'!O7+'星期四'!O7+'星期三'!O7+'星期二'!O7+'星期一'!O7</f>
        <v>0</v>
      </c>
      <c r="P7" s="3">
        <f>'星期五'!P7+'星期四'!P7+'星期三'!P7+'星期二'!P7+'星期一'!P7</f>
        <v>0</v>
      </c>
      <c r="Q7" s="3">
        <f>'星期五'!Q7+'星期四'!Q7+'星期三'!Q7+'星期二'!Q7+'星期一'!Q7</f>
        <v>0</v>
      </c>
      <c r="R7" s="3">
        <f>'星期五'!R7+'星期四'!R7+'星期三'!R7+'星期二'!R7+'星期一'!R7</f>
        <v>0</v>
      </c>
      <c r="S7" s="3">
        <f>'星期五'!S7+'星期四'!S7+'星期三'!S7+'星期二'!S7+'星期一'!S7</f>
        <v>150</v>
      </c>
      <c r="T7" s="3">
        <f>'星期五'!T7+'星期四'!T7+'星期三'!T7+'星期二'!T7+'星期一'!T7</f>
        <v>0</v>
      </c>
      <c r="U7" s="3">
        <f>'星期五'!U7+'星期四'!U7+'星期三'!U7+'星期二'!U7+'星期一'!U7</f>
        <v>0</v>
      </c>
      <c r="V7" s="3">
        <f>'星期五'!V7+'星期四'!V7+'星期三'!V7+'星期二'!V7+'星期一'!V7</f>
        <v>0</v>
      </c>
      <c r="W7" s="3">
        <f>'星期五'!W7+'星期四'!W7+'星期三'!W7+'星期二'!W7+'星期一'!W7</f>
        <v>0</v>
      </c>
      <c r="X7" s="3">
        <f>'星期五'!X7+'星期四'!X7+'星期三'!X7+'星期二'!X7+'星期一'!X7</f>
        <v>0</v>
      </c>
      <c r="Y7" s="3">
        <f>'星期五'!Y7+'星期四'!Y7+'星期三'!Y7+'星期二'!Y7+'星期一'!Y7</f>
        <v>0</v>
      </c>
      <c r="Z7" s="3">
        <f>'星期五'!Z7+'星期四'!Z7+'星期三'!Z7+'星期二'!Z7+'星期一'!Z7</f>
        <v>0</v>
      </c>
      <c r="AA7" s="3">
        <f>SUM('星期五'!AA7+'星期四'!AA7+'星期三'!AA7+'星期二'!AA7+'星期一'!AA7)</f>
        <v>0</v>
      </c>
      <c r="AB7" s="3">
        <f>'星期五'!AB7+'星期四'!AB7+'星期三'!AB7+'星期二'!AB7+'星期一'!AB7</f>
        <v>0</v>
      </c>
      <c r="AC7" s="10">
        <f t="shared" si="0"/>
        <v>3</v>
      </c>
      <c r="AD7" s="49"/>
    </row>
    <row r="8" spans="1:30" ht="18">
      <c r="A8" s="4">
        <v>703</v>
      </c>
      <c r="B8" s="10">
        <f>'星期五'!B8+'星期四'!B8+'星期三'!B8+'星期二'!B8+'星期一'!B8</f>
        <v>0</v>
      </c>
      <c r="C8" s="3">
        <f>'星期五'!C8+'星期四'!C8+'星期三'!C8+'星期二'!C8+'星期一'!C8</f>
        <v>0</v>
      </c>
      <c r="D8" s="3">
        <f>'星期五'!D8+'星期四'!D8+'星期三'!D8+'星期二'!D8+'星期一'!D8</f>
        <v>0</v>
      </c>
      <c r="E8" s="3">
        <f>'星期五'!E8+'星期四'!E8+'星期三'!E8+'星期二'!E8+'星期一'!E8</f>
        <v>0</v>
      </c>
      <c r="F8" s="3">
        <f>'星期五'!F8+'星期四'!F8+'星期三'!F8+'星期二'!F8+'星期一'!F8</f>
        <v>0</v>
      </c>
      <c r="G8" s="3">
        <f>'星期五'!G8+'星期四'!G8+'星期三'!G8+'星期二'!G8+'星期一'!G8</f>
        <v>0</v>
      </c>
      <c r="H8" s="3">
        <f>'星期五'!H8+'星期四'!H8+'星期三'!H8+'星期二'!H8+'星期一'!H8</f>
        <v>0</v>
      </c>
      <c r="I8" s="3">
        <f>'星期五'!I8+'星期四'!I8+'星期三'!I8+'星期二'!I8+'星期一'!I8</f>
        <v>0</v>
      </c>
      <c r="J8" s="3">
        <f>'星期五'!J8+'星期四'!J8+'星期三'!J8+'星期二'!J8+'星期一'!J8</f>
        <v>0</v>
      </c>
      <c r="K8" s="3">
        <f>'星期五'!K8+'星期四'!K8+'星期三'!K8+'星期二'!K8+'星期一'!K8</f>
        <v>0</v>
      </c>
      <c r="L8" s="3">
        <f>'星期五'!L8+'星期四'!L8+'星期三'!L8+'星期二'!L8+'星期一'!L8</f>
        <v>-100</v>
      </c>
      <c r="M8" s="12">
        <f>'星期五'!M8+'星期四'!M8+'星期三'!M8+'星期二'!M8+'星期一'!M8</f>
        <v>0</v>
      </c>
      <c r="N8" s="3">
        <f>'星期五'!N8+'星期四'!N8+'星期三'!N8+'星期二'!N8+'星期一'!N8</f>
        <v>0</v>
      </c>
      <c r="O8" s="3">
        <f>'星期五'!O8+'星期四'!O8+'星期三'!O8+'星期二'!O8+'星期一'!O8</f>
        <v>0</v>
      </c>
      <c r="P8" s="3">
        <f>'星期五'!P8+'星期四'!P8+'星期三'!P8+'星期二'!P8+'星期一'!P8</f>
        <v>0</v>
      </c>
      <c r="Q8" s="3">
        <f>'星期五'!Q8+'星期四'!Q8+'星期三'!Q8+'星期二'!Q8+'星期一'!Q8</f>
        <v>0</v>
      </c>
      <c r="R8" s="3">
        <f>'星期五'!R8+'星期四'!R8+'星期三'!R8+'星期二'!R8+'星期一'!R8</f>
        <v>0</v>
      </c>
      <c r="S8" s="3">
        <f>'星期五'!S8+'星期四'!S8+'星期三'!S8+'星期二'!S8+'星期一'!S8</f>
        <v>0</v>
      </c>
      <c r="T8" s="3">
        <f>'星期五'!T8+'星期四'!T8+'星期三'!T8+'星期二'!T8+'星期一'!T8</f>
        <v>0</v>
      </c>
      <c r="U8" s="3">
        <f>'星期五'!U8+'星期四'!U8+'星期三'!U8+'星期二'!U8+'星期一'!U8</f>
        <v>0</v>
      </c>
      <c r="V8" s="3">
        <f>'星期五'!V8+'星期四'!V8+'星期三'!V8+'星期二'!V8+'星期一'!V8</f>
        <v>0</v>
      </c>
      <c r="W8" s="3">
        <f>'星期五'!W8+'星期四'!W8+'星期三'!W8+'星期二'!W8+'星期一'!W8</f>
        <v>0</v>
      </c>
      <c r="X8" s="3">
        <f>'星期五'!X8+'星期四'!X8+'星期三'!X8+'星期二'!X8+'星期一'!X8</f>
        <v>0</v>
      </c>
      <c r="Y8" s="3">
        <f>'星期五'!Y8+'星期四'!Y8+'星期三'!Y8+'星期二'!Y8+'星期一'!Y8</f>
        <v>0</v>
      </c>
      <c r="Z8" s="3">
        <f>'星期五'!Z8+'星期四'!Z8+'星期三'!Z8+'星期二'!Z8+'星期一'!Z8</f>
        <v>0</v>
      </c>
      <c r="AA8" s="3">
        <f>SUM('星期五'!AA8+'星期四'!AA8+'星期三'!AA8+'星期二'!AA8+'星期一'!AA8)</f>
        <v>0</v>
      </c>
      <c r="AB8" s="3">
        <f>'星期五'!AB8+'星期四'!AB8+'星期三'!AB8+'星期二'!AB8+'星期一'!AB8</f>
        <v>-100</v>
      </c>
      <c r="AC8" s="10">
        <f t="shared" si="0"/>
        <v>5</v>
      </c>
      <c r="AD8" s="10"/>
    </row>
    <row r="9" spans="1:30" ht="18">
      <c r="A9" s="4">
        <v>704</v>
      </c>
      <c r="B9" s="10">
        <f>'星期五'!B9+'星期四'!B9+'星期三'!B9+'星期二'!B9+'星期一'!B9</f>
        <v>0</v>
      </c>
      <c r="C9" s="3">
        <f>'星期五'!C9+'星期四'!C9+'星期三'!C9+'星期二'!C9+'星期一'!C9</f>
        <v>0</v>
      </c>
      <c r="D9" s="3">
        <f>'星期五'!D9+'星期四'!D9+'星期三'!D9+'星期二'!D9+'星期一'!D9</f>
        <v>0</v>
      </c>
      <c r="E9" s="3">
        <f>'星期五'!E9+'星期四'!E9+'星期三'!E9+'星期二'!E9+'星期一'!E9</f>
        <v>0</v>
      </c>
      <c r="F9" s="3">
        <f>'星期五'!F9+'星期四'!F9+'星期三'!F9+'星期二'!F9+'星期一'!F9</f>
        <v>0</v>
      </c>
      <c r="G9" s="3">
        <f>'星期五'!G9+'星期四'!G9+'星期三'!G9+'星期二'!G9+'星期一'!G9</f>
        <v>0</v>
      </c>
      <c r="H9" s="3">
        <f>'星期五'!H9+'星期四'!H9+'星期三'!H9+'星期二'!H9+'星期一'!H9</f>
        <v>0</v>
      </c>
      <c r="I9" s="3">
        <f>'星期五'!I9+'星期四'!I9+'星期三'!I9+'星期二'!I9+'星期一'!I9</f>
        <v>0</v>
      </c>
      <c r="J9" s="3">
        <f>'星期五'!J9+'星期四'!J9+'星期三'!J9+'星期二'!J9+'星期一'!J9</f>
        <v>0</v>
      </c>
      <c r="K9" s="3">
        <f>'星期五'!K9+'星期四'!K9+'星期三'!K9+'星期二'!K9+'星期一'!K9</f>
        <v>0</v>
      </c>
      <c r="L9" s="3">
        <f>'星期五'!L9+'星期四'!L9+'星期三'!L9+'星期二'!L9+'星期一'!L9</f>
        <v>0</v>
      </c>
      <c r="M9" s="12">
        <f>'星期五'!M9+'星期四'!M9+'星期三'!M9+'星期二'!M9+'星期一'!M9</f>
        <v>0</v>
      </c>
      <c r="N9" s="3">
        <f>'星期五'!N9+'星期四'!N9+'星期三'!N9+'星期二'!N9+'星期一'!N9</f>
        <v>0</v>
      </c>
      <c r="O9" s="3">
        <f>'星期五'!O9+'星期四'!O9+'星期三'!O9+'星期二'!O9+'星期一'!O9</f>
        <v>0</v>
      </c>
      <c r="P9" s="3">
        <f>'星期五'!P9+'星期四'!P9+'星期三'!P9+'星期二'!P9+'星期一'!P9</f>
        <v>0</v>
      </c>
      <c r="Q9" s="3">
        <f>'星期五'!Q9+'星期四'!Q9+'星期三'!Q9+'星期二'!Q9+'星期一'!Q9</f>
        <v>0</v>
      </c>
      <c r="R9" s="3">
        <f>'星期五'!R9+'星期四'!R9+'星期三'!R9+'星期二'!R9+'星期一'!R9</f>
        <v>0</v>
      </c>
      <c r="S9" s="3">
        <f>'星期五'!S9+'星期四'!S9+'星期三'!S9+'星期二'!S9+'星期一'!S9</f>
        <v>50</v>
      </c>
      <c r="T9" s="3">
        <f>'星期五'!T9+'星期四'!T9+'星期三'!T9+'星期二'!T9+'星期一'!T9</f>
        <v>0</v>
      </c>
      <c r="U9" s="3">
        <f>'星期五'!U9+'星期四'!U9+'星期三'!U9+'星期二'!U9+'星期一'!U9</f>
        <v>0</v>
      </c>
      <c r="V9" s="3">
        <f>'星期五'!V9+'星期四'!V9+'星期三'!V9+'星期二'!V9+'星期一'!V9</f>
        <v>0</v>
      </c>
      <c r="W9" s="3">
        <f>'星期五'!W9+'星期四'!W9+'星期三'!W9+'星期二'!W9+'星期一'!W9</f>
        <v>0</v>
      </c>
      <c r="X9" s="3">
        <f>'星期五'!X9+'星期四'!X9+'星期三'!X9+'星期二'!X9+'星期一'!X9</f>
        <v>0</v>
      </c>
      <c r="Y9" s="3">
        <f>'星期五'!Y9+'星期四'!Y9+'星期三'!Y9+'星期二'!Y9+'星期一'!Y9</f>
        <v>0</v>
      </c>
      <c r="Z9" s="3">
        <f>'星期五'!Z9+'星期四'!Z9+'星期三'!Z9+'星期二'!Z9+'星期一'!Z9</f>
        <v>0</v>
      </c>
      <c r="AA9" s="3">
        <f>SUM('星期五'!AA9+'星期四'!AA9+'星期三'!AA9+'星期二'!AA9+'星期一'!AA9)</f>
        <v>0</v>
      </c>
      <c r="AB9" s="3">
        <f>'星期五'!AB9+'星期四'!AB9+'星期三'!AB9+'星期二'!AB9+'星期一'!AB9</f>
        <v>50</v>
      </c>
      <c r="AC9" s="10">
        <f t="shared" si="0"/>
        <v>2</v>
      </c>
      <c r="AD9" s="10"/>
    </row>
    <row r="10" spans="1:30" ht="18">
      <c r="A10" s="2">
        <v>705</v>
      </c>
      <c r="B10" s="10">
        <f>'星期五'!B10+'星期四'!B10+'星期三'!B10+'星期二'!B10+'星期一'!B10</f>
        <v>0</v>
      </c>
      <c r="C10" s="3">
        <f>'星期五'!C10+'星期四'!C10+'星期三'!C10+'星期二'!C10+'星期一'!C10</f>
        <v>0</v>
      </c>
      <c r="D10" s="3">
        <f>'星期五'!D10+'星期四'!D10+'星期三'!D10+'星期二'!D10+'星期一'!D10</f>
        <v>0</v>
      </c>
      <c r="E10" s="3">
        <f>'星期五'!E10+'星期四'!E10+'星期三'!E10+'星期二'!E10+'星期一'!E10</f>
        <v>0</v>
      </c>
      <c r="F10" s="3">
        <f>'星期五'!F10+'星期四'!F10+'星期三'!F10+'星期二'!F10+'星期一'!F10</f>
        <v>0</v>
      </c>
      <c r="G10" s="3">
        <f>'星期五'!G10+'星期四'!G10+'星期三'!G10+'星期二'!G10+'星期一'!G10</f>
        <v>0</v>
      </c>
      <c r="H10" s="3">
        <f>'星期五'!H10+'星期四'!H10+'星期三'!H10+'星期二'!H10+'星期一'!H10</f>
        <v>0</v>
      </c>
      <c r="I10" s="3">
        <f>'星期五'!I10+'星期四'!I10+'星期三'!I10+'星期二'!I10+'星期一'!I10</f>
        <v>0</v>
      </c>
      <c r="J10" s="3">
        <f>'星期五'!J10+'星期四'!J10+'星期三'!J10+'星期二'!J10+'星期一'!J10</f>
        <v>0</v>
      </c>
      <c r="K10" s="3">
        <f>'星期五'!K10+'星期四'!K10+'星期三'!K10+'星期二'!K10+'星期一'!K10</f>
        <v>0</v>
      </c>
      <c r="L10" s="3">
        <f>'星期五'!L10+'星期四'!L10+'星期三'!L10+'星期二'!L10+'星期一'!L10</f>
        <v>0</v>
      </c>
      <c r="M10" s="12">
        <f>'星期五'!M10+'星期四'!M10+'星期三'!M10+'星期二'!M10+'星期一'!M10</f>
        <v>0</v>
      </c>
      <c r="N10" s="3">
        <f>'星期五'!N10+'星期四'!N10+'星期三'!N10+'星期二'!N10+'星期一'!N10</f>
        <v>0</v>
      </c>
      <c r="O10" s="3">
        <f>'星期五'!O10+'星期四'!O10+'星期三'!O10+'星期二'!O10+'星期一'!O10</f>
        <v>0</v>
      </c>
      <c r="P10" s="3">
        <f>'星期五'!P10+'星期四'!P10+'星期三'!P10+'星期二'!P10+'星期一'!P10</f>
        <v>0</v>
      </c>
      <c r="Q10" s="3">
        <f>'星期五'!Q10+'星期四'!Q10+'星期三'!Q10+'星期二'!Q10+'星期一'!Q10</f>
        <v>0</v>
      </c>
      <c r="R10" s="3">
        <f>'星期五'!R10+'星期四'!R10+'星期三'!R10+'星期二'!R10+'星期一'!R10</f>
        <v>0</v>
      </c>
      <c r="S10" s="3">
        <f>'星期五'!S10+'星期四'!S10+'星期三'!S10+'星期二'!S10+'星期一'!S10</f>
        <v>150</v>
      </c>
      <c r="T10" s="3">
        <f>'星期五'!T10+'星期四'!T10+'星期三'!T10+'星期二'!T10+'星期一'!T10</f>
        <v>0</v>
      </c>
      <c r="U10" s="3">
        <f>'星期五'!U10+'星期四'!U10+'星期三'!U10+'星期二'!U10+'星期一'!U10</f>
        <v>0</v>
      </c>
      <c r="V10" s="3">
        <f>'星期五'!V10+'星期四'!V10+'星期三'!V10+'星期二'!V10+'星期一'!V10</f>
        <v>0</v>
      </c>
      <c r="W10" s="3">
        <f>'星期五'!W10+'星期四'!W10+'星期三'!W10+'星期二'!W10+'星期一'!W10</f>
        <v>0</v>
      </c>
      <c r="X10" s="3">
        <f>'星期五'!X10+'星期四'!X10+'星期三'!X10+'星期二'!X10+'星期一'!X10</f>
        <v>0</v>
      </c>
      <c r="Y10" s="3">
        <f>'星期五'!Y10+'星期四'!Y10+'星期三'!Y10+'星期二'!Y10+'星期一'!Y10</f>
        <v>0</v>
      </c>
      <c r="Z10" s="3">
        <f>'星期五'!Z10+'星期四'!Z10+'星期三'!Z10+'星期二'!Z10+'星期一'!Z10</f>
        <v>0</v>
      </c>
      <c r="AA10" s="3">
        <f>SUM('星期五'!AA10+'星期四'!AA10+'星期三'!AA10+'星期二'!AA10+'星期一'!AA10)</f>
        <v>0</v>
      </c>
      <c r="AB10" s="3">
        <f>'星期五'!AB10+'星期四'!AB10+'星期三'!AB10+'星期二'!AB10+'星期一'!AB10</f>
        <v>150</v>
      </c>
      <c r="AC10" s="10">
        <f t="shared" si="0"/>
        <v>1</v>
      </c>
      <c r="AD10" s="52"/>
    </row>
    <row r="11" spans="1:30" ht="18" thickBot="1">
      <c r="A11" s="23">
        <v>706</v>
      </c>
      <c r="B11" s="24">
        <f>'星期五'!B11+'星期四'!B11+'星期三'!B11+'星期二'!B11+'星期一'!B11</f>
        <v>0</v>
      </c>
      <c r="C11" s="25">
        <f>'星期五'!C11+'星期四'!C11+'星期三'!C11+'星期二'!C11+'星期一'!C11</f>
        <v>0</v>
      </c>
      <c r="D11" s="25">
        <f>'星期五'!D11+'星期四'!D11+'星期三'!D11+'星期二'!D11+'星期一'!D11</f>
        <v>0</v>
      </c>
      <c r="E11" s="25">
        <f>'星期五'!E11+'星期四'!E11+'星期三'!E11+'星期二'!E11+'星期一'!E11</f>
        <v>0</v>
      </c>
      <c r="F11" s="25">
        <f>'星期五'!F11+'星期四'!F11+'星期三'!F11+'星期二'!F11+'星期一'!F11</f>
        <v>0</v>
      </c>
      <c r="G11" s="25">
        <f>'星期五'!G11+'星期四'!G11+'星期三'!G11+'星期二'!G11+'星期一'!G11</f>
        <v>0</v>
      </c>
      <c r="H11" s="25">
        <f>'星期五'!H11+'星期四'!H11+'星期三'!H11+'星期二'!H11+'星期一'!H11</f>
        <v>0</v>
      </c>
      <c r="I11" s="25">
        <f>'星期五'!I11+'星期四'!I11+'星期三'!I11+'星期二'!I11+'星期一'!I11</f>
        <v>0</v>
      </c>
      <c r="J11" s="25">
        <f>'星期五'!J11+'星期四'!J11+'星期三'!J11+'星期二'!J11+'星期一'!J11</f>
        <v>0</v>
      </c>
      <c r="K11" s="25">
        <f>'星期五'!K11+'星期四'!K11+'星期三'!K11+'星期二'!K11+'星期一'!K11</f>
        <v>0</v>
      </c>
      <c r="L11" s="25">
        <f>'星期五'!L11+'星期四'!L11+'星期三'!L11+'星期二'!L11+'星期一'!L11</f>
        <v>0</v>
      </c>
      <c r="M11" s="27">
        <f>'星期五'!M11+'星期四'!M11+'星期三'!M11+'星期二'!M11+'星期一'!M11</f>
        <v>0</v>
      </c>
      <c r="N11" s="25">
        <f>'星期五'!N11+'星期四'!N11+'星期三'!N11+'星期二'!N11+'星期一'!N11</f>
        <v>0</v>
      </c>
      <c r="O11" s="25">
        <f>'星期五'!O11+'星期四'!O11+'星期三'!O11+'星期二'!O11+'星期一'!O11</f>
        <v>0</v>
      </c>
      <c r="P11" s="25">
        <f>'星期五'!P11+'星期四'!P11+'星期三'!P11+'星期二'!P11+'星期一'!P11</f>
        <v>0</v>
      </c>
      <c r="Q11" s="25">
        <f>'星期五'!Q11+'星期四'!Q11+'星期三'!Q11+'星期二'!Q11+'星期一'!Q11</f>
        <v>0</v>
      </c>
      <c r="R11" s="25">
        <f>'星期五'!R11+'星期四'!R11+'星期三'!R11+'星期二'!R11+'星期一'!R11</f>
        <v>0</v>
      </c>
      <c r="S11" s="25">
        <f>'星期五'!S11+'星期四'!S11+'星期三'!S11+'星期二'!S11+'星期一'!S11</f>
        <v>0</v>
      </c>
      <c r="T11" s="25">
        <f>'星期五'!T11+'星期四'!T11+'星期三'!T11+'星期二'!T11+'星期一'!T11</f>
        <v>0</v>
      </c>
      <c r="U11" s="25">
        <f>'星期五'!U11+'星期四'!U11+'星期三'!U11+'星期二'!U11+'星期一'!U11</f>
        <v>0</v>
      </c>
      <c r="V11" s="25">
        <f>'星期五'!V11+'星期四'!V11+'星期三'!V11+'星期二'!V11+'星期一'!V11</f>
        <v>0</v>
      </c>
      <c r="W11" s="25">
        <f>'星期五'!W11+'星期四'!W11+'星期三'!W11+'星期二'!W11+'星期一'!W11</f>
        <v>0</v>
      </c>
      <c r="X11" s="25">
        <f>'星期五'!X11+'星期四'!X11+'星期三'!X11+'星期二'!X11+'星期一'!X11</f>
        <v>0</v>
      </c>
      <c r="Y11" s="25">
        <f>'星期五'!Y11+'星期四'!Y11+'星期三'!Y11+'星期二'!Y11+'星期一'!Y11</f>
        <v>0</v>
      </c>
      <c r="Z11" s="25">
        <f>'星期五'!Z11+'星期四'!Z11+'星期三'!Z11+'星期二'!Z11+'星期一'!Z11</f>
        <v>0</v>
      </c>
      <c r="AA11" s="25">
        <f>SUM('星期五'!AA11+'星期四'!AA11+'星期三'!AA11+'星期二'!AA11+'星期一'!AA11)</f>
        <v>0</v>
      </c>
      <c r="AB11" s="25">
        <f>'星期五'!AB11+'星期四'!AB11+'星期三'!AB11+'星期二'!AB11+'星期一'!AB11</f>
        <v>0</v>
      </c>
      <c r="AC11" s="24">
        <f t="shared" si="0"/>
        <v>3</v>
      </c>
      <c r="AD11" s="53"/>
    </row>
    <row r="12" spans="1:30" ht="18" thickTop="1">
      <c r="A12" s="4">
        <v>801</v>
      </c>
      <c r="B12" s="11">
        <f>'星期五'!B12+'星期四'!B12+'星期三'!B12+'星期二'!B12+'星期一'!B12</f>
        <v>0</v>
      </c>
      <c r="C12" s="5">
        <f>'星期五'!C12+'星期四'!C12+'星期三'!C12+'星期二'!C12+'星期一'!C12</f>
        <v>0</v>
      </c>
      <c r="D12" s="5">
        <f>'星期五'!D12+'星期四'!D12+'星期三'!D12+'星期二'!D12+'星期一'!D12</f>
        <v>0</v>
      </c>
      <c r="E12" s="5">
        <f>'星期五'!E12+'星期四'!E12+'星期三'!E12+'星期二'!E12+'星期一'!E12</f>
        <v>0</v>
      </c>
      <c r="F12" s="5">
        <f>'星期五'!F12+'星期四'!F12+'星期三'!F12+'星期二'!F12+'星期一'!F12</f>
        <v>0</v>
      </c>
      <c r="G12" s="5">
        <f>'星期五'!G12+'星期四'!G12+'星期三'!G12+'星期二'!G12+'星期一'!G12</f>
        <v>0</v>
      </c>
      <c r="H12" s="5">
        <f>'星期五'!H12+'星期四'!H12+'星期三'!H12+'星期二'!H12+'星期一'!H12</f>
        <v>0</v>
      </c>
      <c r="I12" s="5">
        <f>'星期五'!I12+'星期四'!I12+'星期三'!I12+'星期二'!I12+'星期一'!I12</f>
        <v>0</v>
      </c>
      <c r="J12" s="5">
        <f>'星期五'!J12+'星期四'!J12+'星期三'!J12+'星期二'!J12+'星期一'!J12</f>
        <v>0</v>
      </c>
      <c r="K12" s="5">
        <f>'星期五'!K12+'星期四'!K12+'星期三'!K12+'星期二'!K12+'星期一'!K12</f>
        <v>0</v>
      </c>
      <c r="L12" s="5">
        <f>'星期五'!L12+'星期四'!L12+'星期三'!L12+'星期二'!L12+'星期一'!L12</f>
        <v>0</v>
      </c>
      <c r="M12" s="20">
        <f>'星期五'!M12+'星期四'!M12+'星期三'!M12+'星期二'!M12+'星期一'!M12</f>
        <v>0</v>
      </c>
      <c r="N12" s="21">
        <f>'星期五'!N12+'星期四'!N12+'星期三'!N12+'星期二'!N12+'星期一'!N12</f>
        <v>0</v>
      </c>
      <c r="O12" s="11">
        <f>'星期五'!O12+'星期四'!O12+'星期三'!O12+'星期二'!O12+'星期一'!O12</f>
        <v>0</v>
      </c>
      <c r="P12" s="11">
        <f>'星期五'!P12+'星期四'!P12+'星期三'!P12+'星期二'!P12+'星期一'!P12</f>
        <v>0</v>
      </c>
      <c r="Q12" s="11">
        <f>'星期五'!Q12+'星期四'!Q12+'星期三'!Q12+'星期二'!Q12+'星期一'!Q12</f>
        <v>0</v>
      </c>
      <c r="R12" s="11">
        <f>'星期五'!R12+'星期四'!R12+'星期三'!R12+'星期二'!R12+'星期一'!R12</f>
        <v>0</v>
      </c>
      <c r="S12" s="11">
        <f>'星期五'!S12+'星期四'!S12+'星期三'!S12+'星期二'!S12+'星期一'!S12</f>
        <v>0</v>
      </c>
      <c r="T12" s="11">
        <f>'星期五'!T12+'星期四'!T12+'星期三'!T12+'星期二'!T12+'星期一'!T12</f>
        <v>0</v>
      </c>
      <c r="U12" s="11">
        <f>'星期五'!U12+'星期四'!U12+'星期三'!U12+'星期二'!U12+'星期一'!U12</f>
        <v>0</v>
      </c>
      <c r="V12" s="11">
        <f>'星期五'!V12+'星期四'!V12+'星期三'!V12+'星期二'!V12+'星期一'!V12</f>
        <v>0</v>
      </c>
      <c r="W12" s="11">
        <f>'星期五'!W12+'星期四'!W12+'星期三'!W12+'星期二'!W12+'星期一'!W12</f>
        <v>0</v>
      </c>
      <c r="X12" s="11">
        <f>'星期五'!X12+'星期四'!X12+'星期三'!X12+'星期二'!X12+'星期一'!X12</f>
        <v>0</v>
      </c>
      <c r="Y12" s="11">
        <f>'星期五'!Y12+'星期四'!Y12+'星期三'!Y12+'星期二'!Y12+'星期一'!Y12</f>
        <v>0</v>
      </c>
      <c r="Z12" s="11">
        <f>'星期五'!Z12+'星期四'!Z12+'星期三'!Z12+'星期二'!Z12+'星期一'!Z12</f>
        <v>0</v>
      </c>
      <c r="AA12" s="5">
        <f>SUM('星期五'!AA12+'星期四'!AA12+'星期三'!AA12+'星期二'!AA12+'星期一'!AA12)</f>
        <v>0</v>
      </c>
      <c r="AB12" s="5">
        <f>'星期五'!AB12+'星期四'!AB12+'星期三'!AB12+'星期二'!AB12+'星期一'!AB12</f>
        <v>0</v>
      </c>
      <c r="AC12" s="11">
        <f aca="true" t="shared" si="1" ref="AC12:AC18">RANK(AB12,AB$12:AB$18,0)</f>
        <v>1</v>
      </c>
      <c r="AD12" s="11"/>
    </row>
    <row r="13" spans="1:30" ht="18">
      <c r="A13" s="4">
        <v>802</v>
      </c>
      <c r="B13" s="10">
        <f>'星期五'!B13+'星期四'!B13+'星期三'!B13+'星期二'!B13+'星期一'!B13</f>
        <v>0</v>
      </c>
      <c r="C13" s="5">
        <f>'星期五'!C13+'星期四'!C13+'星期三'!C13+'星期二'!C13+'星期一'!C13</f>
        <v>0</v>
      </c>
      <c r="D13" s="3">
        <f>'星期五'!D13+'星期四'!D13+'星期三'!D13+'星期二'!D13+'星期一'!D13</f>
        <v>0</v>
      </c>
      <c r="E13" s="3">
        <f>'星期五'!E13+'星期四'!E13+'星期三'!E13+'星期二'!E13+'星期一'!E13</f>
        <v>-50</v>
      </c>
      <c r="F13" s="3">
        <f>'星期五'!F13+'星期四'!F13+'星期三'!F13+'星期二'!F13+'星期一'!F13</f>
        <v>0</v>
      </c>
      <c r="G13" s="3">
        <f>'星期五'!G13+'星期四'!G13+'星期三'!G13+'星期二'!G13+'星期一'!G13</f>
        <v>0</v>
      </c>
      <c r="H13" s="3">
        <f>'星期五'!H13+'星期四'!H13+'星期三'!H13+'星期二'!H13+'星期一'!H13</f>
        <v>0</v>
      </c>
      <c r="I13" s="3">
        <f>'星期五'!I13+'星期四'!I13+'星期三'!I13+'星期二'!I13+'星期一'!I13</f>
        <v>0</v>
      </c>
      <c r="J13" s="3">
        <f>'星期五'!J13+'星期四'!J13+'星期三'!J13+'星期二'!J13+'星期一'!J13</f>
        <v>0</v>
      </c>
      <c r="K13" s="3">
        <f>'星期五'!K13+'星期四'!K13+'星期三'!K13+'星期二'!K13+'星期一'!K13</f>
        <v>0</v>
      </c>
      <c r="L13" s="3">
        <f>'星期五'!L13+'星期四'!L13+'星期三'!L13+'星期二'!L13+'星期一'!L13</f>
        <v>0</v>
      </c>
      <c r="M13" s="12">
        <f>'星期五'!M13+'星期四'!M13+'星期三'!M13+'星期二'!M13+'星期一'!M13</f>
        <v>0</v>
      </c>
      <c r="N13" s="15">
        <f>'星期五'!N13+'星期四'!N13+'星期三'!N13+'星期二'!N13+'星期一'!N13</f>
        <v>0</v>
      </c>
      <c r="O13" s="10">
        <f>'星期五'!O13+'星期四'!O13+'星期三'!O13+'星期二'!O13+'星期一'!O13</f>
        <v>0</v>
      </c>
      <c r="P13" s="10">
        <f>'星期五'!P13+'星期四'!P13+'星期三'!P13+'星期二'!P13+'星期一'!P13</f>
        <v>0</v>
      </c>
      <c r="Q13" s="10">
        <f>'星期五'!Q13+'星期四'!Q13+'星期三'!Q13+'星期二'!Q13+'星期一'!Q13</f>
        <v>0</v>
      </c>
      <c r="R13" s="10">
        <f>'星期五'!R13+'星期四'!R13+'星期三'!R13+'星期二'!R13+'星期一'!R13</f>
        <v>0</v>
      </c>
      <c r="S13" s="10">
        <f>'星期五'!S13+'星期四'!S13+'星期三'!S13+'星期二'!S13+'星期一'!S13</f>
        <v>0</v>
      </c>
      <c r="T13" s="10">
        <f>'星期五'!T13+'星期四'!T13+'星期三'!T13+'星期二'!T13+'星期一'!T13</f>
        <v>0</v>
      </c>
      <c r="U13" s="10">
        <f>'星期五'!U13+'星期四'!U13+'星期三'!U13+'星期二'!U13+'星期一'!U13</f>
        <v>0</v>
      </c>
      <c r="V13" s="10">
        <f>'星期五'!V13+'星期四'!V13+'星期三'!V13+'星期二'!V13+'星期一'!V13</f>
        <v>0</v>
      </c>
      <c r="W13" s="10">
        <f>'星期五'!W13+'星期四'!W13+'星期三'!W13+'星期二'!W13+'星期一'!W13</f>
        <v>0</v>
      </c>
      <c r="X13" s="10">
        <f>'星期五'!X13+'星期四'!X13+'星期三'!X13+'星期二'!X13+'星期一'!X13</f>
        <v>0</v>
      </c>
      <c r="Y13" s="10">
        <f>'星期五'!Y13+'星期四'!Y13+'星期三'!Y13+'星期二'!Y13+'星期一'!Y13</f>
        <v>0</v>
      </c>
      <c r="Z13" s="10">
        <f>'星期五'!Z13+'星期四'!Z13+'星期三'!Z13+'星期二'!Z13+'星期一'!Z13</f>
        <v>0</v>
      </c>
      <c r="AA13" s="5">
        <f>SUM('星期五'!AA13+'星期四'!AA13+'星期三'!AA13+'星期二'!AA13+'星期一'!AA13)</f>
        <v>0</v>
      </c>
      <c r="AB13" s="5">
        <f>'星期五'!AB13+'星期四'!AB13+'星期三'!AB13+'星期二'!AB13+'星期一'!AB13</f>
        <v>-50</v>
      </c>
      <c r="AC13" s="11">
        <f t="shared" si="1"/>
        <v>3</v>
      </c>
      <c r="AD13" s="52"/>
    </row>
    <row r="14" spans="1:30" ht="18" customHeight="1">
      <c r="A14" s="4">
        <v>803</v>
      </c>
      <c r="B14" s="10">
        <f>'星期五'!B14+'星期四'!B14+'星期三'!B14+'星期二'!B14+'星期一'!B14</f>
        <v>0</v>
      </c>
      <c r="C14" s="5">
        <f>'星期五'!C14+'星期四'!C14+'星期三'!C14+'星期二'!C14+'星期一'!C14</f>
        <v>0</v>
      </c>
      <c r="D14" s="3">
        <f>'星期五'!D14+'星期四'!D14+'星期三'!D14+'星期二'!D14+'星期一'!D14</f>
        <v>0</v>
      </c>
      <c r="E14" s="3">
        <f>'星期五'!E14+'星期四'!E14+'星期三'!E14+'星期二'!E14+'星期一'!E14</f>
        <v>0</v>
      </c>
      <c r="F14" s="3">
        <f>'星期五'!F14+'星期四'!F14+'星期三'!F14+'星期二'!F14+'星期一'!F14</f>
        <v>0</v>
      </c>
      <c r="G14" s="3">
        <f>'星期五'!G14+'星期四'!G14+'星期三'!G14+'星期二'!G14+'星期一'!G14</f>
        <v>0</v>
      </c>
      <c r="H14" s="3">
        <f>'星期五'!H14+'星期四'!H14+'星期三'!H14+'星期二'!H14+'星期一'!H14</f>
        <v>0</v>
      </c>
      <c r="I14" s="3">
        <f>'星期五'!I14+'星期四'!I14+'星期三'!I14+'星期二'!I14+'星期一'!I14</f>
        <v>0</v>
      </c>
      <c r="J14" s="3">
        <f>'星期五'!J14+'星期四'!J14+'星期三'!J14+'星期二'!J14+'星期一'!J14</f>
        <v>0</v>
      </c>
      <c r="K14" s="3">
        <f>'星期五'!K14+'星期四'!K14+'星期三'!K14+'星期二'!K14+'星期一'!K14</f>
        <v>0</v>
      </c>
      <c r="L14" s="3">
        <f>'星期五'!L14+'星期四'!L14+'星期三'!L14+'星期二'!L14+'星期一'!L14</f>
        <v>-50</v>
      </c>
      <c r="M14" s="12">
        <f>'星期五'!M14+'星期四'!M14+'星期三'!M14+'星期二'!M14+'星期一'!M14</f>
        <v>0</v>
      </c>
      <c r="N14" s="15">
        <f>'星期五'!N14+'星期四'!N14+'星期三'!N14+'星期二'!N14+'星期一'!N14</f>
        <v>0</v>
      </c>
      <c r="O14" s="10">
        <f>'星期五'!O14+'星期四'!O14+'星期三'!O14+'星期二'!O14+'星期一'!O14</f>
        <v>0</v>
      </c>
      <c r="P14" s="10">
        <f>'星期五'!P14+'星期四'!P14+'星期三'!P14+'星期二'!P14+'星期一'!P14</f>
        <v>0</v>
      </c>
      <c r="Q14" s="10">
        <f>'星期五'!Q14+'星期四'!Q14+'星期三'!Q14+'星期二'!Q14+'星期一'!Q14</f>
        <v>0</v>
      </c>
      <c r="R14" s="10">
        <f>'星期五'!R14+'星期四'!R14+'星期三'!R14+'星期二'!R14+'星期一'!R14</f>
        <v>0</v>
      </c>
      <c r="S14" s="10">
        <f>'星期五'!S14+'星期四'!S14+'星期三'!S14+'星期二'!S14+'星期一'!S14</f>
        <v>0</v>
      </c>
      <c r="T14" s="10">
        <f>'星期五'!T14+'星期四'!T14+'星期三'!T14+'星期二'!T14+'星期一'!T14</f>
        <v>0</v>
      </c>
      <c r="U14" s="10">
        <f>'星期五'!U14+'星期四'!U14+'星期三'!U14+'星期二'!U14+'星期一'!U14</f>
        <v>0</v>
      </c>
      <c r="V14" s="10">
        <f>'星期五'!V14+'星期四'!V14+'星期三'!V14+'星期二'!V14+'星期一'!V14</f>
        <v>0</v>
      </c>
      <c r="W14" s="10">
        <f>'星期五'!W14+'星期四'!W14+'星期三'!W14+'星期二'!W14+'星期一'!W14</f>
        <v>0</v>
      </c>
      <c r="X14" s="10">
        <f>'星期五'!X14+'星期四'!X14+'星期三'!X14+'星期二'!X14+'星期一'!X14</f>
        <v>0</v>
      </c>
      <c r="Y14" s="10">
        <f>'星期五'!Y14+'星期四'!Y14+'星期三'!Y14+'星期二'!Y14+'星期一'!Y14</f>
        <v>0</v>
      </c>
      <c r="Z14" s="10">
        <f>'星期五'!Z14+'星期四'!Z14+'星期三'!Z14+'星期二'!Z14+'星期一'!Z14</f>
        <v>0</v>
      </c>
      <c r="AA14" s="5">
        <f>SUM('星期五'!AA14+'星期四'!AA14+'星期三'!AA14+'星期二'!AA14+'星期一'!AA14)</f>
        <v>0</v>
      </c>
      <c r="AB14" s="5">
        <f>'星期五'!AB14+'星期四'!AB14+'星期三'!AB14+'星期二'!AB14+'星期一'!AB14</f>
        <v>-50</v>
      </c>
      <c r="AC14" s="11">
        <f t="shared" si="1"/>
        <v>3</v>
      </c>
      <c r="AD14" s="31"/>
    </row>
    <row r="15" spans="1:30" ht="18">
      <c r="A15" s="4">
        <v>804</v>
      </c>
      <c r="B15" s="10">
        <f>'星期五'!B15+'星期四'!B15+'星期三'!B15+'星期二'!B15+'星期一'!B15</f>
        <v>0</v>
      </c>
      <c r="C15" s="5">
        <f>'星期五'!C15+'星期四'!C15+'星期三'!C15+'星期二'!C15+'星期一'!C15</f>
        <v>0</v>
      </c>
      <c r="D15" s="3">
        <f>'星期五'!D15+'星期四'!D15+'星期三'!D15+'星期二'!D15+'星期一'!D15</f>
        <v>0</v>
      </c>
      <c r="E15" s="3">
        <f>'星期五'!E15+'星期四'!E15+'星期三'!E15+'星期二'!E15+'星期一'!E15</f>
        <v>0</v>
      </c>
      <c r="F15" s="3">
        <f>'星期五'!F15+'星期四'!F15+'星期三'!F15+'星期二'!F15+'星期一'!F15</f>
        <v>0</v>
      </c>
      <c r="G15" s="3">
        <f>'星期五'!G15+'星期四'!G15+'星期三'!G15+'星期二'!G15+'星期一'!G15</f>
        <v>0</v>
      </c>
      <c r="H15" s="3">
        <f>'星期五'!H15+'星期四'!H15+'星期三'!H15+'星期二'!H15+'星期一'!H15</f>
        <v>0</v>
      </c>
      <c r="I15" s="3">
        <f>'星期五'!I15+'星期四'!I15+'星期三'!I15+'星期二'!I15+'星期一'!I15</f>
        <v>0</v>
      </c>
      <c r="J15" s="3">
        <f>'星期五'!J15+'星期四'!J15+'星期三'!J15+'星期二'!J15+'星期一'!J15</f>
        <v>0</v>
      </c>
      <c r="K15" s="3">
        <f>'星期五'!K15+'星期四'!K15+'星期三'!K15+'星期二'!K15+'星期一'!K15</f>
        <v>0</v>
      </c>
      <c r="L15" s="3">
        <f>'星期五'!L15+'星期四'!L15+'星期三'!L15+'星期二'!L15+'星期一'!L15</f>
        <v>-50</v>
      </c>
      <c r="M15" s="12">
        <f>'星期五'!M15+'星期四'!M15+'星期三'!M15+'星期二'!M15+'星期一'!M15</f>
        <v>0</v>
      </c>
      <c r="N15" s="15">
        <f>'星期五'!N15+'星期四'!N15+'星期三'!N15+'星期二'!N15+'星期一'!N15</f>
        <v>0</v>
      </c>
      <c r="O15" s="10">
        <f>'星期五'!O15+'星期四'!O15+'星期三'!O15+'星期二'!O15+'星期一'!O15</f>
        <v>0</v>
      </c>
      <c r="P15" s="10">
        <f>'星期五'!P15+'星期四'!P15+'星期三'!P15+'星期二'!P15+'星期一'!P15</f>
        <v>0</v>
      </c>
      <c r="Q15" s="10">
        <f>'星期五'!Q15+'星期四'!Q15+'星期三'!Q15+'星期二'!Q15+'星期一'!Q15</f>
        <v>0</v>
      </c>
      <c r="R15" s="10">
        <f>'星期五'!R15+'星期四'!R15+'星期三'!R15+'星期二'!R15+'星期一'!R15</f>
        <v>0</v>
      </c>
      <c r="S15" s="10">
        <f>'星期五'!S15+'星期四'!S15+'星期三'!S15+'星期二'!S15+'星期一'!S15</f>
        <v>0</v>
      </c>
      <c r="T15" s="10">
        <f>'星期五'!T15+'星期四'!T15+'星期三'!T15+'星期二'!T15+'星期一'!T15</f>
        <v>0</v>
      </c>
      <c r="U15" s="10">
        <f>'星期五'!U15+'星期四'!U15+'星期三'!U15+'星期二'!U15+'星期一'!U15</f>
        <v>0</v>
      </c>
      <c r="V15" s="10">
        <f>'星期五'!V15+'星期四'!V15+'星期三'!V15+'星期二'!V15+'星期一'!V15</f>
        <v>0</v>
      </c>
      <c r="W15" s="10">
        <f>'星期五'!W15+'星期四'!W15+'星期三'!W15+'星期二'!W15+'星期一'!W15</f>
        <v>0</v>
      </c>
      <c r="X15" s="10">
        <f>'星期五'!X15+'星期四'!X15+'星期三'!X15+'星期二'!X15+'星期一'!X15</f>
        <v>0</v>
      </c>
      <c r="Y15" s="10">
        <f>'星期五'!Y15+'星期四'!Y15+'星期三'!Y15+'星期二'!Y15+'星期一'!Y15</f>
        <v>0</v>
      </c>
      <c r="Z15" s="10">
        <f>'星期五'!Z15+'星期四'!Z15+'星期三'!Z15+'星期二'!Z15+'星期一'!Z15</f>
        <v>0</v>
      </c>
      <c r="AA15" s="5">
        <f>SUM('星期五'!AA15+'星期四'!AA15+'星期三'!AA15+'星期二'!AA15+'星期一'!AA15)</f>
        <v>0</v>
      </c>
      <c r="AB15" s="5">
        <f>'星期五'!AB15+'星期四'!AB15+'星期三'!AB15+'星期二'!AB15+'星期一'!AB15</f>
        <v>-50</v>
      </c>
      <c r="AC15" s="11">
        <f t="shared" si="1"/>
        <v>3</v>
      </c>
      <c r="AD15" s="31"/>
    </row>
    <row r="16" spans="1:30" ht="18">
      <c r="A16" s="4">
        <v>805</v>
      </c>
      <c r="B16" s="10">
        <f>'星期五'!B16+'星期四'!B16+'星期三'!B16+'星期二'!B16+'星期一'!B16</f>
        <v>0</v>
      </c>
      <c r="C16" s="5">
        <f>'星期五'!C16+'星期四'!C16+'星期三'!C16+'星期二'!C16+'星期一'!C16</f>
        <v>0</v>
      </c>
      <c r="D16" s="3">
        <f>'星期五'!D16+'星期四'!D16+'星期三'!D16+'星期二'!D16+'星期一'!D16</f>
        <v>0</v>
      </c>
      <c r="E16" s="3">
        <f>'星期五'!E16+'星期四'!E16+'星期三'!E16+'星期二'!E16+'星期一'!E16</f>
        <v>0</v>
      </c>
      <c r="F16" s="3">
        <f>'星期五'!F16+'星期四'!F16+'星期三'!F16+'星期二'!F16+'星期一'!F16</f>
        <v>0</v>
      </c>
      <c r="G16" s="3">
        <f>'星期五'!G16+'星期四'!G16+'星期三'!G16+'星期二'!G16+'星期一'!G16</f>
        <v>0</v>
      </c>
      <c r="H16" s="3">
        <f>'星期五'!H16+'星期四'!H16+'星期三'!H16+'星期二'!H16+'星期一'!H16</f>
        <v>0</v>
      </c>
      <c r="I16" s="3">
        <f>'星期五'!I16+'星期四'!I16+'星期三'!I16+'星期二'!I16+'星期一'!I16</f>
        <v>0</v>
      </c>
      <c r="J16" s="3">
        <f>'星期五'!J16+'星期四'!J16+'星期三'!J16+'星期二'!J16+'星期一'!J16</f>
        <v>0</v>
      </c>
      <c r="K16" s="3">
        <f>'星期五'!K16+'星期四'!K16+'星期三'!K16+'星期二'!K16+'星期一'!K16</f>
        <v>0</v>
      </c>
      <c r="L16" s="3">
        <f>'星期五'!L16+'星期四'!L16+'星期三'!L16+'星期二'!L16+'星期一'!L16</f>
        <v>-100</v>
      </c>
      <c r="M16" s="12">
        <f>'星期五'!M16+'星期四'!M16+'星期三'!M16+'星期二'!M16+'星期一'!M16</f>
        <v>0</v>
      </c>
      <c r="N16" s="15">
        <f>'星期五'!N16+'星期四'!N16+'星期三'!N16+'星期二'!N16+'星期一'!N16</f>
        <v>-50</v>
      </c>
      <c r="O16" s="10">
        <f>'星期五'!O16+'星期四'!O16+'星期三'!O16+'星期二'!O16+'星期一'!O16</f>
        <v>0</v>
      </c>
      <c r="P16" s="10">
        <f>'星期五'!P16+'星期四'!P16+'星期三'!P16+'星期二'!P16+'星期一'!P16</f>
        <v>0</v>
      </c>
      <c r="Q16" s="10">
        <f>'星期五'!Q16+'星期四'!Q16+'星期三'!Q16+'星期二'!Q16+'星期一'!Q16</f>
        <v>0</v>
      </c>
      <c r="R16" s="10">
        <f>'星期五'!R16+'星期四'!R16+'星期三'!R16+'星期二'!R16+'星期一'!R16</f>
        <v>0</v>
      </c>
      <c r="S16" s="10">
        <f>'星期五'!S16+'星期四'!S16+'星期三'!S16+'星期二'!S16+'星期一'!S16</f>
        <v>0</v>
      </c>
      <c r="T16" s="10">
        <f>'星期五'!T16+'星期四'!T16+'星期三'!T16+'星期二'!T16+'星期一'!T16</f>
        <v>0</v>
      </c>
      <c r="U16" s="10">
        <f>'星期五'!U16+'星期四'!U16+'星期三'!U16+'星期二'!U16+'星期一'!U16</f>
        <v>0</v>
      </c>
      <c r="V16" s="10">
        <f>'星期五'!V16+'星期四'!V16+'星期三'!V16+'星期二'!V16+'星期一'!V16</f>
        <v>0</v>
      </c>
      <c r="W16" s="10">
        <f>'星期五'!W16+'星期四'!W16+'星期三'!W16+'星期二'!W16+'星期一'!W16</f>
        <v>0</v>
      </c>
      <c r="X16" s="10">
        <f>'星期五'!X16+'星期四'!X16+'星期三'!X16+'星期二'!X16+'星期一'!X16</f>
        <v>0</v>
      </c>
      <c r="Y16" s="10">
        <f>'星期五'!Y16+'星期四'!Y16+'星期三'!Y16+'星期二'!Y16+'星期一'!Y16</f>
        <v>0</v>
      </c>
      <c r="Z16" s="10">
        <f>'星期五'!Z16+'星期四'!Z16+'星期三'!Z16+'星期二'!Z16+'星期一'!Z16</f>
        <v>0</v>
      </c>
      <c r="AA16" s="5">
        <f>SUM('星期五'!AA16+'星期四'!AA16+'星期三'!AA16+'星期二'!AA16+'星期一'!AA17)</f>
        <v>0</v>
      </c>
      <c r="AB16" s="5">
        <f>'星期五'!AB16+'星期四'!AB16+'星期三'!AB16+'星期二'!AB16+'星期一'!AB16</f>
        <v>-150</v>
      </c>
      <c r="AC16" s="11">
        <f t="shared" si="1"/>
        <v>6</v>
      </c>
      <c r="AD16" s="40"/>
    </row>
    <row r="17" spans="1:30" ht="18">
      <c r="A17" s="41">
        <v>806</v>
      </c>
      <c r="B17" s="10">
        <f>'星期五'!B17+'星期四'!B17+'星期三'!B17+'星期二'!B17+'星期一'!B17</f>
        <v>0</v>
      </c>
      <c r="C17" s="5">
        <f>'星期五'!C17+'星期四'!C17+'星期三'!C17+'星期二'!C17+'星期一'!C17</f>
        <v>0</v>
      </c>
      <c r="D17" s="3">
        <f>'星期五'!D17+'星期四'!D17+'星期三'!D17+'星期二'!D17+'星期一'!D17</f>
        <v>0</v>
      </c>
      <c r="E17" s="3">
        <f>'星期五'!E17+'星期四'!E17+'星期三'!E17+'星期二'!E17+'星期一'!E17</f>
        <v>-150</v>
      </c>
      <c r="F17" s="3">
        <f>'星期五'!F17+'星期四'!F17+'星期三'!F17+'星期二'!F17+'星期一'!F17</f>
        <v>0</v>
      </c>
      <c r="G17" s="3">
        <f>'星期五'!G17+'星期四'!G17+'星期三'!G17+'星期二'!G17+'星期一'!G17</f>
        <v>0</v>
      </c>
      <c r="H17" s="3">
        <f>'星期五'!H17+'星期四'!H17+'星期三'!H17+'星期二'!H17+'星期一'!H17</f>
        <v>0</v>
      </c>
      <c r="I17" s="3">
        <f>'星期五'!I17+'星期四'!I17+'星期三'!I17+'星期二'!I17+'星期一'!I17</f>
        <v>0</v>
      </c>
      <c r="J17" s="3">
        <f>'星期五'!J17+'星期四'!J17+'星期三'!J17+'星期二'!J17+'星期一'!J17</f>
        <v>0</v>
      </c>
      <c r="K17" s="3">
        <f>'星期五'!K17+'星期四'!K17+'星期三'!K17+'星期二'!K17+'星期一'!K17</f>
        <v>0</v>
      </c>
      <c r="L17" s="3">
        <f>'星期五'!L17+'星期四'!L17+'星期三'!L17+'星期二'!L17+'星期一'!L17</f>
        <v>-100</v>
      </c>
      <c r="M17" s="12">
        <f>'星期五'!M17+'星期四'!M17+'星期三'!M17+'星期二'!M17+'星期一'!M17</f>
        <v>0</v>
      </c>
      <c r="N17" s="15">
        <f>'星期五'!N17+'星期四'!N17+'星期三'!N17+'星期二'!N17+'星期一'!N17</f>
        <v>0</v>
      </c>
      <c r="O17" s="10">
        <f>'星期五'!O17+'星期四'!O17+'星期三'!O17+'星期二'!O17+'星期一'!O17</f>
        <v>0</v>
      </c>
      <c r="P17" s="10">
        <f>'星期五'!P17+'星期四'!P17+'星期三'!P17+'星期二'!P17+'星期一'!P17</f>
        <v>0</v>
      </c>
      <c r="Q17" s="10">
        <f>'星期五'!Q17+'星期四'!Q17+'星期三'!Q17+'星期二'!Q17+'星期一'!Q17</f>
        <v>0</v>
      </c>
      <c r="R17" s="10">
        <f>'星期五'!R17+'星期四'!R17+'星期三'!R17+'星期二'!R17+'星期一'!R17</f>
        <v>0</v>
      </c>
      <c r="S17" s="10">
        <f>'星期五'!S17+'星期四'!S17+'星期三'!S17+'星期二'!S17+'星期一'!S17</f>
        <v>0</v>
      </c>
      <c r="T17" s="10">
        <f>'星期五'!T17+'星期四'!T17+'星期三'!T17+'星期二'!T17+'星期一'!T17</f>
        <v>0</v>
      </c>
      <c r="U17" s="10">
        <f>'星期五'!U17+'星期四'!U17+'星期三'!U17+'星期二'!U17+'星期一'!U17</f>
        <v>0</v>
      </c>
      <c r="V17" s="10">
        <f>'星期五'!V17+'星期四'!V17+'星期三'!V17+'星期二'!V17+'星期一'!V17</f>
        <v>0</v>
      </c>
      <c r="W17" s="10">
        <f>'星期五'!W17+'星期四'!W17+'星期三'!W17+'星期二'!W17+'星期一'!W17</f>
        <v>0</v>
      </c>
      <c r="X17" s="10">
        <f>'星期五'!X17+'星期四'!X17+'星期三'!X17+'星期二'!X17+'星期一'!X17</f>
        <v>0</v>
      </c>
      <c r="Y17" s="10">
        <f>'星期五'!Y17+'星期四'!Y17+'星期三'!Y17+'星期二'!Y17+'星期一'!Y17</f>
        <v>0</v>
      </c>
      <c r="Z17" s="10">
        <f>'星期五'!Z17+'星期四'!Z17+'星期三'!Z17+'星期二'!Z17+'星期一'!Z17</f>
        <v>-50</v>
      </c>
      <c r="AA17" s="5">
        <f>SUM('星期五'!AA17+'星期四'!AA17+'星期三'!AA17+'星期二'!AA17+'星期一'!AA18)</f>
        <v>0</v>
      </c>
      <c r="AB17" s="5">
        <f>'星期五'!AB17+'星期四'!AB17+'星期三'!AB17+'星期二'!AB17+'星期一'!AB17</f>
        <v>-300</v>
      </c>
      <c r="AC17" s="11">
        <f t="shared" si="1"/>
        <v>7</v>
      </c>
      <c r="AD17" s="40"/>
    </row>
    <row r="18" spans="1:30" ht="18" thickBot="1">
      <c r="A18" s="23">
        <v>807</v>
      </c>
      <c r="B18" s="24">
        <f>'星期五'!B18+'星期四'!B18+'星期三'!B18+'星期二'!B18+'星期一'!B18</f>
        <v>0</v>
      </c>
      <c r="C18" s="25">
        <f>'星期五'!C18+'星期四'!C18+'星期三'!C18+'星期二'!C18+'星期一'!C18</f>
        <v>0</v>
      </c>
      <c r="D18" s="25">
        <f>'星期五'!D18+'星期四'!D18+'星期三'!D18+'星期二'!D18+'星期一'!D18</f>
        <v>0</v>
      </c>
      <c r="E18" s="25">
        <f>'星期五'!E18+'星期四'!E18+'星期三'!E18+'星期二'!E18+'星期一'!E18</f>
        <v>0</v>
      </c>
      <c r="F18" s="25">
        <f>'星期五'!F18+'星期四'!F18+'星期三'!F18+'星期二'!F18+'星期一'!F18</f>
        <v>0</v>
      </c>
      <c r="G18" s="25">
        <f>'星期五'!G18+'星期四'!G18+'星期三'!G18+'星期二'!G18+'星期一'!G18</f>
        <v>0</v>
      </c>
      <c r="H18" s="25">
        <f>'星期五'!H18+'星期四'!H18+'星期三'!H18+'星期二'!H18+'星期一'!H18</f>
        <v>0</v>
      </c>
      <c r="I18" s="25">
        <f>'星期五'!I18+'星期四'!I18+'星期三'!I18+'星期二'!I18+'星期一'!I18</f>
        <v>0</v>
      </c>
      <c r="J18" s="25">
        <f>'星期五'!J18+'星期四'!J18+'星期三'!J18+'星期二'!J18+'星期一'!J18</f>
        <v>0</v>
      </c>
      <c r="K18" s="25">
        <f>'星期五'!K18+'星期四'!K18+'星期三'!K18+'星期二'!K18+'星期一'!K18</f>
        <v>0</v>
      </c>
      <c r="L18" s="25">
        <f>'星期五'!L18+'星期四'!L18+'星期三'!L18+'星期二'!L18+'星期一'!L18</f>
        <v>0</v>
      </c>
      <c r="M18" s="27">
        <f>'星期五'!M18+'星期四'!M18+'星期三'!M18+'星期二'!M18+'星期一'!M18</f>
        <v>0</v>
      </c>
      <c r="N18" s="30">
        <f>'星期五'!N18+'星期四'!N18+'星期三'!N18+'星期二'!N18+'星期一'!N18</f>
        <v>0</v>
      </c>
      <c r="O18" s="24">
        <f>'星期五'!O18+'星期四'!O18+'星期三'!O18+'星期二'!O18+'星期一'!O18</f>
        <v>0</v>
      </c>
      <c r="P18" s="24">
        <f>'星期五'!P18+'星期四'!P18+'星期三'!P18+'星期二'!P18+'星期一'!P18</f>
        <v>0</v>
      </c>
      <c r="Q18" s="24">
        <f>'星期五'!Q18+'星期四'!Q18+'星期三'!Q18+'星期二'!Q18+'星期一'!Q18</f>
        <v>0</v>
      </c>
      <c r="R18" s="24">
        <f>'星期五'!R18+'星期四'!R18+'星期三'!R18+'星期二'!R18+'星期一'!R18</f>
        <v>0</v>
      </c>
      <c r="S18" s="24">
        <f>'星期五'!S18+'星期四'!S18+'星期三'!S18+'星期二'!S18+'星期一'!S18</f>
        <v>0</v>
      </c>
      <c r="T18" s="24">
        <f>'星期五'!T18+'星期四'!T18+'星期三'!T18+'星期二'!T18+'星期一'!T18</f>
        <v>0</v>
      </c>
      <c r="U18" s="24">
        <f>'星期五'!U18+'星期四'!U18+'星期三'!U18+'星期二'!U18+'星期一'!U18</f>
        <v>0</v>
      </c>
      <c r="V18" s="24">
        <f>'星期五'!V18+'星期四'!V18+'星期三'!V18+'星期二'!V18+'星期一'!V18</f>
        <v>0</v>
      </c>
      <c r="W18" s="24">
        <f>'星期五'!W18+'星期四'!W18+'星期三'!W18+'星期二'!W18+'星期一'!W18</f>
        <v>0</v>
      </c>
      <c r="X18" s="24">
        <f>'星期五'!X18+'星期四'!X18+'星期三'!X18+'星期二'!X18+'星期一'!X18</f>
        <v>0</v>
      </c>
      <c r="Y18" s="24">
        <f>'星期五'!Y18+'星期四'!Y18+'星期三'!Y18+'星期二'!Y18+'星期一'!Y18</f>
        <v>0</v>
      </c>
      <c r="Z18" s="24">
        <f>'星期五'!Z18+'星期四'!Z18+'星期三'!Z18+'星期二'!Z18+'星期一'!Z18</f>
        <v>0</v>
      </c>
      <c r="AA18" s="25">
        <f>SUM('星期五'!AA18+'星期四'!AA18+'星期三'!AA18+'星期二'!AA18+'星期一'!AA19)</f>
        <v>0</v>
      </c>
      <c r="AB18" s="25">
        <f>'星期五'!AB18+'星期四'!AB18+'星期三'!AB18+'星期二'!AB18+'星期一'!AB18</f>
        <v>0</v>
      </c>
      <c r="AC18" s="24">
        <f t="shared" si="1"/>
        <v>1</v>
      </c>
      <c r="AD18" s="24"/>
    </row>
    <row r="19" spans="1:30" ht="18" thickTop="1">
      <c r="A19" s="4">
        <v>901</v>
      </c>
      <c r="B19" s="11">
        <f>'星期五'!B19+'星期四'!B19+'星期三'!B19+'星期二'!B19+'星期一'!B19</f>
        <v>0</v>
      </c>
      <c r="C19" s="5">
        <f>'星期五'!C19+'星期四'!C19+'星期三'!C19+'星期二'!C19+'星期一'!C19</f>
        <v>0</v>
      </c>
      <c r="D19" s="5">
        <f>'星期五'!D19+'星期四'!D19+'星期三'!D19+'星期二'!D19+'星期一'!D19</f>
        <v>0</v>
      </c>
      <c r="E19" s="5">
        <f>'星期五'!E19+'星期四'!E19+'星期三'!E19+'星期二'!E19+'星期一'!E19</f>
        <v>0</v>
      </c>
      <c r="F19" s="5">
        <f>'星期五'!F19+'星期四'!F19+'星期三'!F19+'星期二'!F19+'星期一'!F19</f>
        <v>0</v>
      </c>
      <c r="G19" s="5">
        <f>'星期五'!G19+'星期四'!G19+'星期三'!G19+'星期二'!G19+'星期一'!G19</f>
        <v>0</v>
      </c>
      <c r="H19" s="5">
        <f>'星期五'!H19+'星期四'!H19+'星期三'!H19+'星期二'!H19+'星期一'!H19</f>
        <v>0</v>
      </c>
      <c r="I19" s="5">
        <f>'星期五'!I19+'星期四'!I19+'星期三'!I19+'星期二'!I19+'星期一'!I19</f>
        <v>0</v>
      </c>
      <c r="J19" s="5">
        <f>'星期五'!J19+'星期四'!J19+'星期三'!J19+'星期二'!J19+'星期一'!J19</f>
        <v>0</v>
      </c>
      <c r="K19" s="5">
        <f>'星期五'!K19+'星期四'!K19+'星期三'!K19+'星期二'!K19+'星期一'!K19</f>
        <v>0</v>
      </c>
      <c r="L19" s="5">
        <f>'星期五'!L19+'星期四'!L19+'星期三'!L19+'星期二'!L19+'星期一'!L19</f>
        <v>0</v>
      </c>
      <c r="M19" s="20">
        <f>'星期五'!M19+'星期四'!M19+'星期三'!M19+'星期二'!M19+'星期一'!M19</f>
        <v>0</v>
      </c>
      <c r="N19" s="21">
        <f>'星期五'!N19+'星期四'!N19+'星期三'!N19+'星期二'!N19+'星期一'!N19</f>
        <v>0</v>
      </c>
      <c r="O19" s="5">
        <f>'星期五'!O19+'星期四'!O19+'星期三'!O19+'星期二'!O19+'星期一'!O19</f>
        <v>0</v>
      </c>
      <c r="P19" s="5">
        <f>'星期五'!P19+'星期四'!P19+'星期三'!P19+'星期二'!P19+'星期一'!P19</f>
        <v>0</v>
      </c>
      <c r="Q19" s="5">
        <f>'星期五'!Q19+'星期四'!Q19+'星期三'!Q19+'星期二'!Q19+'星期一'!Q19</f>
        <v>0</v>
      </c>
      <c r="R19" s="5">
        <f>'星期五'!R19+'星期四'!R19+'星期三'!R19+'星期二'!R19+'星期一'!R19</f>
        <v>0</v>
      </c>
      <c r="S19" s="5">
        <f>'星期五'!S19+'星期四'!S19+'星期三'!S19+'星期二'!S19+'星期一'!S19</f>
        <v>0</v>
      </c>
      <c r="T19" s="5">
        <f>'星期五'!T19+'星期四'!T19+'星期三'!T19+'星期二'!T19+'星期一'!T19</f>
        <v>0</v>
      </c>
      <c r="U19" s="5">
        <f>'星期五'!U19+'星期四'!U19+'星期三'!U19+'星期二'!U19+'星期一'!U19</f>
        <v>0</v>
      </c>
      <c r="V19" s="5">
        <f>'星期五'!V19+'星期四'!V19+'星期三'!V19+'星期二'!V19+'星期一'!V19</f>
        <v>0</v>
      </c>
      <c r="W19" s="5">
        <f>'星期五'!W19+'星期四'!W19+'星期三'!W19+'星期二'!W19+'星期一'!W19</f>
        <v>0</v>
      </c>
      <c r="X19" s="5">
        <f>'星期五'!X19+'星期四'!X19+'星期三'!X19+'星期二'!X19+'星期一'!X19</f>
        <v>0</v>
      </c>
      <c r="Y19" s="5">
        <f>'星期五'!Y19+'星期四'!Y19+'星期三'!Y19+'星期二'!Y19+'星期一'!Y19</f>
        <v>0</v>
      </c>
      <c r="Z19" s="5">
        <f>'星期五'!Z19+'星期四'!Z19+'星期三'!Z19+'星期二'!Z19+'星期一'!Z19</f>
        <v>0</v>
      </c>
      <c r="AA19" s="5">
        <f>SUM('星期五'!AA19+'星期四'!AA19+'星期三'!AA19+'星期二'!AA19+'星期一'!AA19)</f>
        <v>0</v>
      </c>
      <c r="AB19" s="5">
        <f>'星期五'!AB19+'星期四'!AB19+'星期三'!AB19+'星期二'!AB19+'星期一'!AB19</f>
        <v>0</v>
      </c>
      <c r="AC19" s="11">
        <f aca="true" t="shared" si="2" ref="AC19:AC24">RANK(AB19,AB$19:AB$24,0)</f>
        <v>1</v>
      </c>
      <c r="AD19" s="46"/>
    </row>
    <row r="20" spans="1:30" ht="18">
      <c r="A20" s="4">
        <v>902</v>
      </c>
      <c r="B20" s="11">
        <f>'星期五'!B20+'星期四'!B20+'星期三'!B20+'星期二'!B20+'星期一'!B20</f>
        <v>0</v>
      </c>
      <c r="C20" s="5">
        <f>'星期五'!C20+'星期四'!C20+'星期三'!C20+'星期二'!C20+'星期一'!C20</f>
        <v>0</v>
      </c>
      <c r="D20" s="5">
        <f>'星期五'!D20+'星期四'!D20+'星期三'!D20+'星期二'!D20+'星期一'!D20</f>
        <v>0</v>
      </c>
      <c r="E20" s="5">
        <f>'星期五'!E20+'星期四'!E20+'星期三'!E20+'星期二'!E20+'星期一'!E20</f>
        <v>0</v>
      </c>
      <c r="F20" s="5">
        <f>'星期五'!F20+'星期四'!F20+'星期三'!F20+'星期二'!F20+'星期一'!F20</f>
        <v>0</v>
      </c>
      <c r="G20" s="5">
        <f>'星期五'!G20+'星期四'!G20+'星期三'!G20+'星期二'!G20+'星期一'!G20</f>
        <v>0</v>
      </c>
      <c r="H20" s="5">
        <f>'星期五'!H20+'星期四'!H20+'星期三'!H20+'星期二'!H20+'星期一'!H20</f>
        <v>0</v>
      </c>
      <c r="I20" s="5">
        <f>'星期五'!I20+'星期四'!I20+'星期三'!I20+'星期二'!I20+'星期一'!I20</f>
        <v>0</v>
      </c>
      <c r="J20" s="5">
        <f>'星期五'!J20+'星期四'!J20+'星期三'!J20+'星期二'!J20+'星期一'!J20</f>
        <v>0</v>
      </c>
      <c r="K20" s="5">
        <f>'星期五'!K20+'星期四'!K20+'星期三'!K20+'星期二'!K20+'星期一'!K20</f>
        <v>0</v>
      </c>
      <c r="L20" s="5">
        <f>'星期五'!L20+'星期四'!L20+'星期三'!L20+'星期二'!L20+'星期一'!L20</f>
        <v>0</v>
      </c>
      <c r="M20" s="20">
        <f>'星期五'!M20+'星期四'!M20+'星期三'!M20+'星期二'!M20+'星期一'!M20</f>
        <v>0</v>
      </c>
      <c r="N20" s="21">
        <f>'星期五'!N20+'星期四'!N20+'星期三'!N20+'星期二'!N20+'星期一'!N20</f>
        <v>0</v>
      </c>
      <c r="O20" s="5">
        <f>'星期五'!O20+'星期四'!O20+'星期三'!O20+'星期二'!O20+'星期一'!O20</f>
        <v>0</v>
      </c>
      <c r="P20" s="5">
        <f>'星期五'!P20+'星期四'!P20+'星期三'!P20+'星期二'!P20+'星期一'!P20</f>
        <v>0</v>
      </c>
      <c r="Q20" s="5">
        <f>'星期五'!Q20+'星期四'!Q20+'星期三'!Q20+'星期二'!Q20+'星期一'!Q20</f>
        <v>0</v>
      </c>
      <c r="R20" s="5">
        <f>'星期五'!R20+'星期四'!R20+'星期三'!R20+'星期二'!R20+'星期一'!R20</f>
        <v>0</v>
      </c>
      <c r="S20" s="5">
        <f>'星期五'!S20+'星期四'!S20+'星期三'!S20+'星期二'!S20+'星期一'!S20</f>
        <v>0</v>
      </c>
      <c r="T20" s="5">
        <f>'星期五'!T20+'星期四'!T20+'星期三'!T20+'星期二'!T20+'星期一'!T20</f>
        <v>0</v>
      </c>
      <c r="U20" s="5">
        <f>'星期五'!U20+'星期四'!U20+'星期三'!U20+'星期二'!U20+'星期一'!U20</f>
        <v>0</v>
      </c>
      <c r="V20" s="5">
        <f>'星期五'!V20+'星期四'!V20+'星期三'!V20+'星期二'!V20+'星期一'!V20</f>
        <v>0</v>
      </c>
      <c r="W20" s="5">
        <f>'星期五'!W20+'星期四'!W20+'星期三'!W20+'星期二'!W20+'星期一'!W20</f>
        <v>0</v>
      </c>
      <c r="X20" s="5">
        <f>'星期五'!X20+'星期四'!X20+'星期三'!X20+'星期二'!X20+'星期一'!X20</f>
        <v>0</v>
      </c>
      <c r="Y20" s="5">
        <f>'星期五'!Y20+'星期四'!Y20+'星期三'!Y20+'星期二'!Y20+'星期一'!Y20</f>
        <v>0</v>
      </c>
      <c r="Z20" s="5">
        <f>'星期五'!Z20+'星期四'!Z20+'星期三'!Z20+'星期二'!Z20+'星期一'!Z20</f>
        <v>0</v>
      </c>
      <c r="AA20" s="5">
        <f>SUM('星期五'!AA20+'星期四'!AA20+'星期三'!AA20+'星期二'!AA20+'星期一'!AA20)</f>
        <v>0</v>
      </c>
      <c r="AB20" s="5">
        <f>'星期五'!AB20+'星期四'!AB20+'星期三'!AB20+'星期二'!AB20+'星期一'!AB20</f>
        <v>0</v>
      </c>
      <c r="AC20" s="11">
        <f t="shared" si="2"/>
        <v>1</v>
      </c>
      <c r="AD20" s="10"/>
    </row>
    <row r="21" spans="1:30" ht="18">
      <c r="A21" s="4">
        <v>903</v>
      </c>
      <c r="B21" s="11">
        <f>'星期五'!B21+'星期四'!B21+'星期三'!B21+'星期二'!B21+'星期一'!B21</f>
        <v>0</v>
      </c>
      <c r="C21" s="5">
        <f>'星期五'!C21+'星期四'!C21+'星期三'!C21+'星期二'!C21+'星期一'!C21</f>
        <v>0</v>
      </c>
      <c r="D21" s="5">
        <f>'星期五'!D21+'星期四'!D21+'星期三'!D21+'星期二'!D21+'星期一'!D21</f>
        <v>0</v>
      </c>
      <c r="E21" s="5">
        <f>'星期五'!E21+'星期四'!E21+'星期三'!E21+'星期二'!E21+'星期一'!E21</f>
        <v>0</v>
      </c>
      <c r="F21" s="5">
        <f>'星期五'!F21+'星期四'!F21+'星期三'!F21+'星期二'!F21+'星期一'!F21</f>
        <v>0</v>
      </c>
      <c r="G21" s="5">
        <f>'星期五'!G21+'星期四'!G21+'星期三'!G21+'星期二'!G21+'星期一'!G21</f>
        <v>0</v>
      </c>
      <c r="H21" s="5">
        <f>'星期五'!H21+'星期四'!H21+'星期三'!H21+'星期二'!H21+'星期一'!H21</f>
        <v>0</v>
      </c>
      <c r="I21" s="5">
        <f>'星期五'!I21+'星期四'!I21+'星期三'!I21+'星期二'!I21+'星期一'!I21</f>
        <v>0</v>
      </c>
      <c r="J21" s="5">
        <f>'星期五'!J21+'星期四'!J21+'星期三'!J21+'星期二'!J21+'星期一'!J21</f>
        <v>0</v>
      </c>
      <c r="K21" s="5">
        <f>'星期五'!K21+'星期四'!K21+'星期三'!K21+'星期二'!K21+'星期一'!K21</f>
        <v>0</v>
      </c>
      <c r="L21" s="5">
        <f>'星期五'!L21+'星期四'!L21+'星期三'!L21+'星期二'!L21+'星期一'!L21</f>
        <v>0</v>
      </c>
      <c r="M21" s="20">
        <f>'星期五'!M21+'星期四'!M21+'星期三'!M21+'星期二'!M21+'星期一'!M21</f>
        <v>0</v>
      </c>
      <c r="N21" s="21">
        <f>'星期五'!N21+'星期四'!N21+'星期三'!N21+'星期二'!N21+'星期一'!N21</f>
        <v>0</v>
      </c>
      <c r="O21" s="5">
        <f>'星期五'!O21+'星期四'!O21+'星期三'!O21+'星期二'!O21+'星期一'!O21</f>
        <v>0</v>
      </c>
      <c r="P21" s="5">
        <f>'星期五'!P21+'星期四'!P21+'星期三'!P21+'星期二'!P21+'星期一'!P21</f>
        <v>0</v>
      </c>
      <c r="Q21" s="5">
        <f>'星期五'!Q21+'星期四'!Q21+'星期三'!Q21+'星期二'!Q21+'星期一'!Q21</f>
        <v>0</v>
      </c>
      <c r="R21" s="5">
        <f>'星期五'!R21+'星期四'!R21+'星期三'!R21+'星期二'!R21+'星期一'!R21</f>
        <v>0</v>
      </c>
      <c r="S21" s="5">
        <f>'星期五'!S21+'星期四'!S21+'星期三'!S21+'星期二'!S21+'星期一'!S21</f>
        <v>0</v>
      </c>
      <c r="T21" s="5">
        <f>'星期五'!T21+'星期四'!T21+'星期三'!T21+'星期二'!T21+'星期一'!T21</f>
        <v>0</v>
      </c>
      <c r="U21" s="5">
        <f>'星期五'!U21+'星期四'!U21+'星期三'!U21+'星期二'!U21+'星期一'!U21</f>
        <v>0</v>
      </c>
      <c r="V21" s="5">
        <f>'星期五'!V21+'星期四'!V21+'星期三'!V21+'星期二'!V21+'星期一'!V21</f>
        <v>0</v>
      </c>
      <c r="W21" s="5">
        <f>'星期五'!W21+'星期四'!W21+'星期三'!W21+'星期二'!W21+'星期一'!W21</f>
        <v>0</v>
      </c>
      <c r="X21" s="5">
        <f>'星期五'!X21+'星期四'!X21+'星期三'!X21+'星期二'!X21+'星期一'!X21</f>
        <v>0</v>
      </c>
      <c r="Y21" s="5">
        <f>'星期五'!Y21+'星期四'!Y21+'星期三'!Y21+'星期二'!Y21+'星期一'!Y21</f>
        <v>0</v>
      </c>
      <c r="Z21" s="5">
        <f>'星期五'!Z21+'星期四'!Z21+'星期三'!Z21+'星期二'!Z21+'星期一'!Z21</f>
        <v>0</v>
      </c>
      <c r="AA21" s="5">
        <f>SUM('星期五'!AA21+'星期四'!AA21+'星期三'!AA21+'星期二'!AA21+'星期一'!AA21)</f>
        <v>0</v>
      </c>
      <c r="AB21" s="5">
        <f>'星期五'!AB21+'星期四'!AB21+'星期三'!AB21+'星期二'!AB21+'星期一'!AB21</f>
        <v>0</v>
      </c>
      <c r="AC21" s="11">
        <f t="shared" si="2"/>
        <v>1</v>
      </c>
      <c r="AD21" s="10"/>
    </row>
    <row r="22" spans="1:30" ht="18" customHeight="1">
      <c r="A22" s="4">
        <v>904</v>
      </c>
      <c r="B22" s="11">
        <f>'星期五'!B22+'星期四'!B22+'星期三'!B22+'星期二'!B22+'星期一'!B22</f>
        <v>0</v>
      </c>
      <c r="C22" s="5">
        <f>'星期五'!C22+'星期四'!C22+'星期三'!C22+'星期二'!C22+'星期一'!C22</f>
        <v>0</v>
      </c>
      <c r="D22" s="5">
        <f>'星期五'!D22+'星期四'!D22+'星期三'!D22+'星期二'!D22+'星期一'!D22</f>
        <v>0</v>
      </c>
      <c r="E22" s="5">
        <f>'星期五'!E22+'星期四'!E22+'星期三'!E22+'星期二'!E22+'星期一'!E22</f>
        <v>0</v>
      </c>
      <c r="F22" s="5">
        <f>'星期五'!F22+'星期四'!F22+'星期三'!F22+'星期二'!F22+'星期一'!F22</f>
        <v>0</v>
      </c>
      <c r="G22" s="5">
        <f>'星期五'!G22+'星期四'!G22+'星期三'!G22+'星期二'!G22+'星期一'!G22</f>
        <v>0</v>
      </c>
      <c r="H22" s="5">
        <f>'星期五'!H22+'星期四'!H22+'星期三'!H22+'星期二'!H22+'星期一'!H22</f>
        <v>0</v>
      </c>
      <c r="I22" s="5">
        <f>'星期五'!I22+'星期四'!I22+'星期三'!I22+'星期二'!I22+'星期一'!I22</f>
        <v>0</v>
      </c>
      <c r="J22" s="5">
        <f>'星期五'!J22+'星期四'!J22+'星期三'!J22+'星期二'!J22+'星期一'!J22</f>
        <v>0</v>
      </c>
      <c r="K22" s="5">
        <f>'星期五'!K22+'星期四'!K22+'星期三'!K22+'星期二'!K22+'星期一'!K22</f>
        <v>0</v>
      </c>
      <c r="L22" s="5">
        <f>'星期五'!L22+'星期四'!L22+'星期三'!L22+'星期二'!L22+'星期一'!L22</f>
        <v>0</v>
      </c>
      <c r="M22" s="20">
        <f>'星期五'!M22+'星期四'!M22+'星期三'!M22+'星期二'!M22+'星期一'!M22</f>
        <v>0</v>
      </c>
      <c r="N22" s="21">
        <f>'星期五'!N22+'星期四'!N22+'星期三'!N22+'星期二'!N22+'星期一'!N22</f>
        <v>0</v>
      </c>
      <c r="O22" s="5">
        <f>'星期五'!O22+'星期四'!O22+'星期三'!O22+'星期二'!O22+'星期一'!O22</f>
        <v>0</v>
      </c>
      <c r="P22" s="5">
        <f>'星期五'!P22+'星期四'!P22+'星期三'!P22+'星期二'!P22+'星期一'!P22</f>
        <v>0</v>
      </c>
      <c r="Q22" s="5">
        <f>'星期五'!Q22+'星期四'!Q22+'星期三'!Q22+'星期二'!Q22+'星期一'!Q22</f>
        <v>0</v>
      </c>
      <c r="R22" s="5">
        <f>'星期五'!R22+'星期四'!R22+'星期三'!R22+'星期二'!R22+'星期一'!R22</f>
        <v>0</v>
      </c>
      <c r="S22" s="5">
        <f>'星期五'!S22+'星期四'!S22+'星期三'!S22+'星期二'!S22+'星期一'!S22</f>
        <v>0</v>
      </c>
      <c r="T22" s="5">
        <f>'星期五'!T22+'星期四'!T22+'星期三'!T22+'星期二'!T22+'星期一'!T22</f>
        <v>0</v>
      </c>
      <c r="U22" s="5">
        <f>'星期五'!U22+'星期四'!U22+'星期三'!U22+'星期二'!U22+'星期一'!U22</f>
        <v>0</v>
      </c>
      <c r="V22" s="5">
        <f>'星期五'!V22+'星期四'!V22+'星期三'!V22+'星期二'!V22+'星期一'!V22</f>
        <v>0</v>
      </c>
      <c r="W22" s="5">
        <f>'星期五'!W22+'星期四'!W22+'星期三'!W22+'星期二'!W22+'星期一'!W22</f>
        <v>0</v>
      </c>
      <c r="X22" s="5">
        <f>'星期五'!X22+'星期四'!X22+'星期三'!X22+'星期二'!X22+'星期一'!X22</f>
        <v>0</v>
      </c>
      <c r="Y22" s="5">
        <f>'星期五'!Y22+'星期四'!Y22+'星期三'!Y22+'星期二'!Y22+'星期一'!Y22</f>
        <v>0</v>
      </c>
      <c r="Z22" s="5">
        <f>'星期五'!Z22+'星期四'!Z22+'星期三'!Z22+'星期二'!Z22+'星期一'!Z22</f>
        <v>0</v>
      </c>
      <c r="AA22" s="5">
        <f>SUM('星期五'!AA22+'星期四'!AA22+'星期三'!AA22+'星期二'!AA22+'星期一'!AA22)</f>
        <v>0</v>
      </c>
      <c r="AB22" s="5">
        <f>'星期五'!AB22+'星期四'!AB22+'星期三'!AB22+'星期二'!AB22+'星期一'!AB22</f>
        <v>0</v>
      </c>
      <c r="AC22" s="11">
        <f t="shared" si="2"/>
        <v>1</v>
      </c>
      <c r="AD22" s="52"/>
    </row>
    <row r="23" spans="1:30" ht="18">
      <c r="A23" s="4">
        <v>905</v>
      </c>
      <c r="B23" s="11">
        <f>'星期五'!B23+'星期四'!B23+'星期三'!B23+'星期二'!B23+'星期一'!B23</f>
        <v>0</v>
      </c>
      <c r="C23" s="5">
        <f>'星期五'!C23+'星期四'!C23+'星期三'!C23+'星期二'!C23+'星期一'!C23</f>
        <v>0</v>
      </c>
      <c r="D23" s="5">
        <f>'星期五'!D23+'星期四'!D23+'星期三'!D23+'星期二'!D23+'星期一'!D23</f>
        <v>0</v>
      </c>
      <c r="E23" s="5">
        <f>'星期五'!E23+'星期四'!E23+'星期三'!E23+'星期二'!E23+'星期一'!E23</f>
        <v>0</v>
      </c>
      <c r="F23" s="5">
        <f>'星期五'!F23+'星期四'!F23+'星期三'!F23+'星期二'!F23+'星期一'!F23</f>
        <v>0</v>
      </c>
      <c r="G23" s="5">
        <f>'星期五'!G23+'星期四'!G23+'星期三'!G23+'星期二'!G23+'星期一'!G23</f>
        <v>0</v>
      </c>
      <c r="H23" s="5">
        <f>'星期五'!H23+'星期四'!H23+'星期三'!H23+'星期二'!H23+'星期一'!H23</f>
        <v>0</v>
      </c>
      <c r="I23" s="5">
        <f>'星期五'!I23+'星期四'!I23+'星期三'!I23+'星期二'!I23+'星期一'!I23</f>
        <v>0</v>
      </c>
      <c r="J23" s="5">
        <f>'星期五'!J23+'星期四'!J23+'星期三'!J23+'星期二'!J23+'星期一'!J23</f>
        <v>0</v>
      </c>
      <c r="K23" s="5">
        <f>'星期五'!K23+'星期四'!K23+'星期三'!K23+'星期二'!K23+'星期一'!K23</f>
        <v>0</v>
      </c>
      <c r="L23" s="5">
        <f>'星期五'!L23+'星期四'!L23+'星期三'!L23+'星期二'!L23+'星期一'!L23</f>
        <v>0</v>
      </c>
      <c r="M23" s="20">
        <f>'星期五'!M23+'星期四'!M23+'星期三'!M23+'星期二'!M23+'星期一'!M23</f>
        <v>0</v>
      </c>
      <c r="N23" s="21">
        <f>'星期五'!N23+'星期四'!N23+'星期三'!N23+'星期二'!N23+'星期一'!N23</f>
        <v>0</v>
      </c>
      <c r="O23" s="5">
        <f>'星期五'!O23+'星期四'!O23+'星期三'!O23+'星期二'!O23+'星期一'!O23</f>
        <v>0</v>
      </c>
      <c r="P23" s="5">
        <f>'星期五'!P23+'星期四'!P23+'星期三'!P23+'星期二'!P23+'星期一'!P23</f>
        <v>0</v>
      </c>
      <c r="Q23" s="5">
        <f>'星期五'!Q23+'星期四'!Q23+'星期三'!Q23+'星期二'!Q23+'星期一'!Q23</f>
        <v>0</v>
      </c>
      <c r="R23" s="5">
        <f>'星期五'!R23+'星期四'!R23+'星期三'!R23+'星期二'!R23+'星期一'!R23</f>
        <v>0</v>
      </c>
      <c r="S23" s="5">
        <f>'星期五'!S23+'星期四'!S23+'星期三'!S23+'星期二'!S23+'星期一'!S23</f>
        <v>0</v>
      </c>
      <c r="T23" s="5">
        <f>'星期五'!T23+'星期四'!T23+'星期三'!T23+'星期二'!T23+'星期一'!T23</f>
        <v>0</v>
      </c>
      <c r="U23" s="5">
        <f>'星期五'!U23+'星期四'!U23+'星期三'!U23+'星期二'!U23+'星期一'!U23</f>
        <v>0</v>
      </c>
      <c r="V23" s="5">
        <f>'星期五'!V23+'星期四'!V23+'星期三'!V23+'星期二'!V23+'星期一'!V23</f>
        <v>0</v>
      </c>
      <c r="W23" s="5">
        <f>'星期五'!W23+'星期四'!W23+'星期三'!W23+'星期二'!W23+'星期一'!W23</f>
        <v>0</v>
      </c>
      <c r="X23" s="5">
        <f>'星期五'!X23+'星期四'!X23+'星期三'!X23+'星期二'!X23+'星期一'!X23</f>
        <v>0</v>
      </c>
      <c r="Y23" s="5">
        <f>'星期五'!Y23+'星期四'!Y23+'星期三'!Y23+'星期二'!Y23+'星期一'!Y23</f>
        <v>0</v>
      </c>
      <c r="Z23" s="5">
        <f>'星期五'!Z23+'星期四'!Z23+'星期三'!Z23+'星期二'!Z23+'星期一'!Z23</f>
        <v>0</v>
      </c>
      <c r="AA23" s="5">
        <f>SUM('星期五'!AA23+'星期四'!AA23+'星期三'!AA23+'星期二'!AA23+'星期一'!AA23)</f>
        <v>0</v>
      </c>
      <c r="AB23" s="5">
        <f>'星期五'!AB23+'星期四'!AB23+'星期三'!AB23+'星期二'!AB23+'星期一'!AB23</f>
        <v>0</v>
      </c>
      <c r="AC23" s="11">
        <f t="shared" si="2"/>
        <v>1</v>
      </c>
      <c r="AD23" s="10"/>
    </row>
    <row r="24" spans="1:30" ht="18">
      <c r="A24" s="4">
        <v>906</v>
      </c>
      <c r="B24" s="11">
        <f>'星期五'!B24+'星期四'!B24+'星期三'!B24+'星期二'!B24+'星期一'!B24</f>
        <v>0</v>
      </c>
      <c r="C24" s="5">
        <f>'星期五'!C24+'星期四'!C24+'星期三'!C24+'星期二'!C24+'星期一'!C24</f>
        <v>0</v>
      </c>
      <c r="D24" s="5">
        <f>'星期五'!D24+'星期四'!D24+'星期三'!D24+'星期二'!D24+'星期一'!D24</f>
        <v>0</v>
      </c>
      <c r="E24" s="5">
        <f>'星期五'!E24+'星期四'!E24+'星期三'!E24+'星期二'!E24+'星期一'!E24</f>
        <v>0</v>
      </c>
      <c r="F24" s="5">
        <f>'星期五'!F24+'星期四'!F24+'星期三'!F24+'星期二'!F24+'星期一'!F24</f>
        <v>0</v>
      </c>
      <c r="G24" s="5">
        <f>'星期五'!G24+'星期四'!G24+'星期三'!G24+'星期二'!G24+'星期一'!G24</f>
        <v>0</v>
      </c>
      <c r="H24" s="5">
        <f>'星期五'!H24+'星期四'!H24+'星期三'!H24+'星期二'!H24+'星期一'!H24</f>
        <v>0</v>
      </c>
      <c r="I24" s="5">
        <f>'星期五'!I24+'星期四'!I24+'星期三'!I24+'星期二'!I24+'星期一'!I24</f>
        <v>0</v>
      </c>
      <c r="J24" s="5">
        <f>'星期五'!J24+'星期四'!J24+'星期三'!J24+'星期二'!J24+'星期一'!J24</f>
        <v>0</v>
      </c>
      <c r="K24" s="5">
        <f>'星期五'!K24+'星期四'!K24+'星期三'!K24+'星期二'!K24+'星期一'!K24</f>
        <v>0</v>
      </c>
      <c r="L24" s="5">
        <f>'星期五'!L24+'星期四'!L24+'星期三'!L24+'星期二'!L24+'星期一'!L24</f>
        <v>0</v>
      </c>
      <c r="M24" s="20">
        <f>'星期五'!M24+'星期四'!M24+'星期三'!M24+'星期二'!M24+'星期一'!M24</f>
        <v>0</v>
      </c>
      <c r="N24" s="21">
        <f>'星期五'!N24+'星期四'!N24+'星期三'!N24+'星期二'!N24+'星期一'!N24</f>
        <v>0</v>
      </c>
      <c r="O24" s="5">
        <f>'星期五'!O24+'星期四'!O24+'星期三'!O24+'星期二'!O24+'星期一'!O24</f>
        <v>0</v>
      </c>
      <c r="P24" s="5">
        <f>'星期五'!P24+'星期四'!P24+'星期三'!P24+'星期二'!P24+'星期一'!P24</f>
        <v>0</v>
      </c>
      <c r="Q24" s="5">
        <f>'星期五'!Q24+'星期四'!Q24+'星期三'!Q24+'星期二'!Q24+'星期一'!Q24</f>
        <v>0</v>
      </c>
      <c r="R24" s="5">
        <f>'星期五'!R24+'星期四'!R24+'星期三'!R24+'星期二'!R24+'星期一'!R24</f>
        <v>0</v>
      </c>
      <c r="S24" s="5">
        <f>'星期五'!S24+'星期四'!S24+'星期三'!S24+'星期二'!S24+'星期一'!S24</f>
        <v>0</v>
      </c>
      <c r="T24" s="5">
        <f>'星期五'!T24+'星期四'!T24+'星期三'!T24+'星期二'!T24+'星期一'!T24</f>
        <v>0</v>
      </c>
      <c r="U24" s="5">
        <f>'星期五'!U24+'星期四'!U24+'星期三'!U24+'星期二'!U24+'星期一'!U24</f>
        <v>0</v>
      </c>
      <c r="V24" s="5">
        <f>'星期五'!V24+'星期四'!V24+'星期三'!V24+'星期二'!V24+'星期一'!V24</f>
        <v>0</v>
      </c>
      <c r="W24" s="5">
        <f>'星期五'!W24+'星期四'!W24+'星期三'!W24+'星期二'!W24+'星期一'!W24</f>
        <v>0</v>
      </c>
      <c r="X24" s="5">
        <f>'星期五'!X24+'星期四'!X24+'星期三'!X24+'星期二'!X24+'星期一'!X24</f>
        <v>0</v>
      </c>
      <c r="Y24" s="5">
        <f>'星期五'!Y24+'星期四'!Y24+'星期三'!Y24+'星期二'!Y24+'星期一'!Y24</f>
        <v>0</v>
      </c>
      <c r="Z24" s="5">
        <f>'星期五'!Z24+'星期四'!Z24+'星期三'!Z24+'星期二'!Z24+'星期一'!Z24</f>
        <v>0</v>
      </c>
      <c r="AA24" s="5">
        <f>SUM('星期五'!AA24+'星期四'!AA24+'星期三'!AA24+'星期二'!AA24+'星期一'!AA24)</f>
        <v>0</v>
      </c>
      <c r="AB24" s="5">
        <f>'星期五'!AB24+'星期四'!AB24+'星期三'!AB24+'星期二'!AB24+'星期一'!AB24</f>
        <v>0</v>
      </c>
      <c r="AC24" s="11">
        <f t="shared" si="2"/>
        <v>1</v>
      </c>
      <c r="AD24" s="31"/>
    </row>
  </sheetData>
  <sheetProtection/>
  <mergeCells count="32">
    <mergeCell ref="C4:C5"/>
    <mergeCell ref="S4:S5"/>
    <mergeCell ref="Q4:Q5"/>
    <mergeCell ref="B4:B5"/>
    <mergeCell ref="B3:M3"/>
    <mergeCell ref="A2:AB2"/>
    <mergeCell ref="F4:H4"/>
    <mergeCell ref="D4:D5"/>
    <mergeCell ref="N4:N5"/>
    <mergeCell ref="A4:A5"/>
    <mergeCell ref="M4:M5"/>
    <mergeCell ref="V4:V5"/>
    <mergeCell ref="E4:E5"/>
    <mergeCell ref="I4:I5"/>
    <mergeCell ref="J4:J5"/>
    <mergeCell ref="L4:L5"/>
    <mergeCell ref="N3:Z3"/>
    <mergeCell ref="T4:T5"/>
    <mergeCell ref="O4:O5"/>
    <mergeCell ref="AC3:AC5"/>
    <mergeCell ref="X4:X5"/>
    <mergeCell ref="W4:W5"/>
    <mergeCell ref="A1:AD1"/>
    <mergeCell ref="Y4:Y5"/>
    <mergeCell ref="Z4:Z5"/>
    <mergeCell ref="AB3:AB5"/>
    <mergeCell ref="U4:U5"/>
    <mergeCell ref="P4:P5"/>
    <mergeCell ref="AD3:AD5"/>
    <mergeCell ref="AA3:AA5"/>
    <mergeCell ref="R4:R5"/>
    <mergeCell ref="K4:K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User</cp:lastModifiedBy>
  <cp:lastPrinted>2023-06-07T23:26:11Z</cp:lastPrinted>
  <dcterms:created xsi:type="dcterms:W3CDTF">2001-09-07T07:26:00Z</dcterms:created>
  <dcterms:modified xsi:type="dcterms:W3CDTF">2023-06-07T23:26:13Z</dcterms:modified>
  <cp:category/>
  <cp:version/>
  <cp:contentType/>
  <cp:contentStatus/>
</cp:coreProperties>
</file>