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0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<sst xmlns="http://schemas.openxmlformats.org/spreadsheetml/2006/main" count="215" uniqueCount="56">
  <si>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</si>
  <si>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</si>
  <si>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</si>
  <si>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</si>
  <si>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</si>
  <si>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</si>
  <si>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</si>
  <si>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</si>
  <si>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</si>
  <si>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</si>
  <si>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</si>
  <si>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</si>
  <si>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</si>
  <si>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</si>
  <si>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</si>
  <si>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</si>
  <si>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</si>
  <si>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</si>
  <si>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</si>
  <si>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</si>
  <si>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</si>
  <si>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</si>
  <si>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</si>
  <si>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</si>
  <si>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</si>
  <si>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</si>
  <si>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</si>
  <si>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</si>
  <si>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</si>
  <si>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</si>
  <si>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</si>
  <si>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</si>
  <si>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</si>
  <si>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</si>
  <si>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</si>
  <si>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</si>
  <si>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</si>
  <si>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</si>
  <si>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</si>
  <si>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</si>
  <si>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</si>
  <si>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</si>
  <si>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</si>
  <si>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</si>
  <si>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</si>
  <si>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</si>
  <si>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</si>
  <si>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桃園市立東安國中111學年度第2學期各年級生活榮譽競賽成績一覽表</t>
  </si>
  <si>
    <t>桃園市立東安國中111學年度第2學期各年級生活榮譽競賽成績一覽表</t>
  </si>
  <si>
    <t>桃園市立東安國中111學年度第2學期各年級生活榮譽競賽成績一覽表</t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</si>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</sst>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35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34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8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I8" sqref="AI8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5.50390625" style="0" customWidth="1"/>
    <col min="4" max="4" width="3.25390625" style="0" customWidth="1"/>
    <col min="5" max="5" width="5.5039062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3.87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4.62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9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30</v>
      </c>
      <c r="AB3" s="57" t="s">
        <v>32</v>
      </c>
      <c r="AC3" s="74" t="s">
        <v>3</v>
      </c>
    </row>
    <row r="4" spans="1:29" ht="15.75" customHeight="1">
      <c r="A4" s="84" t="s">
        <v>25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81" t="s">
        <v>39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26</v>
      </c>
      <c r="S4" s="60" t="s">
        <v>12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17</v>
      </c>
      <c r="Y4" s="67" t="s">
        <v>43</v>
      </c>
      <c r="Z4" s="67" t="s">
        <v>42</v>
      </c>
      <c r="AA4" s="65"/>
      <c r="AB4" s="58"/>
      <c r="AC4" s="75"/>
    </row>
    <row r="5" spans="1:29" ht="165" customHeight="1">
      <c r="A5" s="85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0"/>
      <c r="L5" s="82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66"/>
      <c r="AB5" s="59"/>
      <c r="AC5" s="76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-50</v>
      </c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7"/>
      <c r="K12" s="32"/>
      <c r="L12" s="32"/>
      <c r="M12" s="48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-50</v>
      </c>
      <c r="AA16" s="5"/>
      <c r="AB16" s="3">
        <f t="shared" si="0"/>
        <v>-50</v>
      </c>
      <c r="AC16" s="10"/>
    </row>
    <row r="17" spans="1:29" ht="18">
      <c r="A17" s="4">
        <v>806</v>
      </c>
      <c r="B17" s="5"/>
      <c r="C17" s="5"/>
      <c r="D17" s="5"/>
      <c r="E17" s="5">
        <v>-50</v>
      </c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-50</v>
      </c>
      <c r="AA17" s="5"/>
      <c r="AB17" s="3">
        <f t="shared" si="0"/>
        <v>-100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>
        <f t="shared" si="0"/>
        <v>0</v>
      </c>
      <c r="AC18" s="10"/>
    </row>
    <row r="19" spans="1:29" ht="18" thickTop="1">
      <c r="A19" s="28">
        <v>901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3"/>
      <c r="M19" s="19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-50</v>
      </c>
      <c r="AA19" s="14"/>
      <c r="AB19" s="5">
        <f t="shared" si="0"/>
        <v>-50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>
        <v>-100</v>
      </c>
      <c r="F21" s="5"/>
      <c r="G21" s="5"/>
      <c r="H21" s="5"/>
      <c r="I21" s="5"/>
      <c r="J21" s="5"/>
      <c r="K21" s="5"/>
      <c r="L21" s="5"/>
      <c r="M21" s="9">
        <v>-250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-400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-200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-200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A1:AD1"/>
    <mergeCell ref="N4:N5"/>
    <mergeCell ref="R4:R5"/>
    <mergeCell ref="J4:J5"/>
    <mergeCell ref="A2:AB2"/>
    <mergeCell ref="A4:A5"/>
    <mergeCell ref="B3:M3"/>
    <mergeCell ref="I4:I5"/>
    <mergeCell ref="C4:C5"/>
    <mergeCell ref="L4:L5"/>
    <mergeCell ref="AC3:AC5"/>
    <mergeCell ref="N3:Z3"/>
    <mergeCell ref="W4:W5"/>
    <mergeCell ref="Y4:Y5"/>
    <mergeCell ref="U4:U5"/>
    <mergeCell ref="O4:O5"/>
    <mergeCell ref="B4:B5"/>
    <mergeCell ref="X4:X5"/>
    <mergeCell ref="D4:D5"/>
    <mergeCell ref="T4:T5"/>
    <mergeCell ref="K4:K5"/>
    <mergeCell ref="S4:S5"/>
    <mergeCell ref="M4:M5"/>
    <mergeCell ref="E4:E5"/>
    <mergeCell ref="Q4:Q5"/>
    <mergeCell ref="F4:H4"/>
    <mergeCell ref="AB3:AB5"/>
    <mergeCell ref="V4:V5"/>
    <mergeCell ref="P4:P5"/>
    <mergeCell ref="AA3:AA5"/>
    <mergeCell ref="Z4:Z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30</v>
      </c>
      <c r="AB3" s="92" t="s">
        <v>32</v>
      </c>
      <c r="AC3" s="95" t="s">
        <v>33</v>
      </c>
      <c r="AD3" s="74" t="s">
        <v>3</v>
      </c>
    </row>
    <row r="4" spans="1:31" ht="15.75" customHeight="1">
      <c r="A4" s="98" t="s">
        <v>23</v>
      </c>
      <c r="B4" s="60" t="s">
        <v>4</v>
      </c>
      <c r="C4" s="81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41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27</v>
      </c>
      <c r="R4" s="60" t="s">
        <v>28</v>
      </c>
      <c r="S4" s="60" t="s">
        <v>44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17</v>
      </c>
      <c r="Y4" s="67" t="s">
        <v>43</v>
      </c>
      <c r="Z4" s="67" t="s">
        <v>42</v>
      </c>
      <c r="AA4" s="90"/>
      <c r="AB4" s="93"/>
      <c r="AC4" s="96"/>
      <c r="AD4" s="75"/>
      <c r="AE4" s="6"/>
    </row>
    <row r="5" spans="1:31" ht="171" customHeight="1">
      <c r="A5" s="99"/>
      <c r="B5" s="61"/>
      <c r="C5" s="82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91"/>
      <c r="AB5" s="94"/>
      <c r="AC5" s="97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'星期一'!AB17+'星期二'!AB17</f>
        <v>-100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-400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-200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5.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30</v>
      </c>
      <c r="AB3" s="92" t="s">
        <v>32</v>
      </c>
      <c r="AC3" s="95" t="s">
        <v>33</v>
      </c>
      <c r="AD3" s="74" t="s">
        <v>3</v>
      </c>
    </row>
    <row r="4" spans="1:31" ht="15.75" customHeight="1">
      <c r="A4" s="84" t="s">
        <v>25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28</v>
      </c>
      <c r="S4" s="60" t="s">
        <v>12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17</v>
      </c>
      <c r="Y4" s="67" t="s">
        <v>43</v>
      </c>
      <c r="Z4" s="67" t="s">
        <v>42</v>
      </c>
      <c r="AA4" s="90"/>
      <c r="AB4" s="93"/>
      <c r="AC4" s="96"/>
      <c r="AD4" s="75"/>
      <c r="AE4" s="6"/>
    </row>
    <row r="5" spans="1:31" ht="168.75" customHeight="1">
      <c r="A5" s="99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91"/>
      <c r="AB5" s="94"/>
      <c r="AC5" s="97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AB12+'星期二'!AC12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0</v>
      </c>
      <c r="AD14" s="5"/>
    </row>
    <row r="15" spans="1:30" ht="18">
      <c r="A15" s="50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-50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AB17+'星期二'!AC17</f>
        <v>-100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-400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-200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30</v>
      </c>
      <c r="AB3" s="92" t="s">
        <v>32</v>
      </c>
      <c r="AC3" s="95" t="s">
        <v>33</v>
      </c>
      <c r="AD3" s="74" t="s">
        <v>3</v>
      </c>
    </row>
    <row r="4" spans="1:31" ht="15.75" customHeight="1">
      <c r="A4" s="100" t="s">
        <v>24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28</v>
      </c>
      <c r="S4" s="60" t="s">
        <v>12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46</v>
      </c>
      <c r="Y4" s="67" t="s">
        <v>43</v>
      </c>
      <c r="Z4" s="67" t="s">
        <v>42</v>
      </c>
      <c r="AA4" s="90"/>
      <c r="AB4" s="93"/>
      <c r="AC4" s="96"/>
      <c r="AD4" s="75"/>
      <c r="AE4" s="6"/>
    </row>
    <row r="5" spans="1:31" ht="164.25" customHeight="1">
      <c r="A5" s="101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91"/>
      <c r="AB5" s="94"/>
      <c r="AC5" s="97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AB17+'星期三'!AC17</f>
        <v>-100</v>
      </c>
      <c r="AD17" s="42"/>
    </row>
    <row r="18" spans="1:30" ht="18" thickBot="1">
      <c r="A18" s="23">
        <v>807</v>
      </c>
      <c r="B18" s="4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-400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-200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104" t="s">
        <v>40</v>
      </c>
      <c r="AB3" s="92" t="s">
        <v>32</v>
      </c>
      <c r="AC3" s="95" t="s">
        <v>33</v>
      </c>
      <c r="AD3" s="74" t="s">
        <v>3</v>
      </c>
    </row>
    <row r="4" spans="1:31" ht="18.75" customHeight="1">
      <c r="A4" s="102" t="s">
        <v>23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28</v>
      </c>
      <c r="S4" s="60" t="s">
        <v>12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46</v>
      </c>
      <c r="Y4" s="67" t="s">
        <v>43</v>
      </c>
      <c r="Z4" s="67" t="s">
        <v>42</v>
      </c>
      <c r="AA4" s="105"/>
      <c r="AB4" s="93"/>
      <c r="AC4" s="96"/>
      <c r="AD4" s="75"/>
      <c r="AE4" s="6"/>
    </row>
    <row r="5" spans="1:31" ht="162.75" customHeight="1">
      <c r="A5" s="103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106"/>
      <c r="AB5" s="94"/>
      <c r="AC5" s="97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4">SUM(B12:Z12)+AA12</f>
        <v>0</v>
      </c>
      <c r="AC12" s="5">
        <f>AB12+'星期四'!AC12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-50</v>
      </c>
      <c r="AD16" s="5"/>
    </row>
    <row r="17" spans="1:30" ht="18">
      <c r="A17" s="41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42"/>
      <c r="AA17" s="42"/>
      <c r="AB17" s="5">
        <f>SUM(B17:Z17)+AA17</f>
        <v>0</v>
      </c>
      <c r="AC17" s="5">
        <f>AB17+'星期四'!AC17</f>
        <v>-100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-400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-200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 t="shared" si="1"/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4.25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31</v>
      </c>
      <c r="AB3" s="74" t="s">
        <v>33</v>
      </c>
      <c r="AC3" s="107" t="s">
        <v>19</v>
      </c>
      <c r="AD3" s="107" t="s">
        <v>3</v>
      </c>
    </row>
    <row r="4" spans="1:31" ht="15.75" customHeight="1">
      <c r="A4" s="108" t="s">
        <v>22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28</v>
      </c>
      <c r="S4" s="60" t="s">
        <v>45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46</v>
      </c>
      <c r="Y4" s="67" t="s">
        <v>43</v>
      </c>
      <c r="Z4" s="67" t="s">
        <v>42</v>
      </c>
      <c r="AA4" s="90"/>
      <c r="AB4" s="75"/>
      <c r="AC4" s="107"/>
      <c r="AD4" s="107"/>
      <c r="AE4" s="6"/>
    </row>
    <row r="5" spans="1:31" ht="170.25" customHeight="1">
      <c r="A5" s="103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91"/>
      <c r="AB5" s="76"/>
      <c r="AC5" s="107"/>
      <c r="AD5" s="107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0</v>
      </c>
      <c r="AC7" s="10">
        <f t="shared" si="0"/>
        <v>1</v>
      </c>
      <c r="AD7" s="49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0</v>
      </c>
      <c r="AC8" s="10">
        <f t="shared" si="0"/>
        <v>1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-50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-50</v>
      </c>
      <c r="AC9" s="10">
        <f t="shared" si="0"/>
        <v>6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52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53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0</v>
      </c>
      <c r="AC12" s="11">
        <f aca="true" t="shared" si="1" ref="AC12:AC18">RANK(AB12,AB$12:AB$18,0)</f>
        <v>1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1</v>
      </c>
      <c r="AD13" s="52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0</v>
      </c>
      <c r="AC14" s="11">
        <f t="shared" si="1"/>
        <v>1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-50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-50</v>
      </c>
      <c r="AC16" s="11">
        <f t="shared" si="1"/>
        <v>6</v>
      </c>
      <c r="AD16" s="40"/>
    </row>
    <row r="17" spans="1:30" ht="18">
      <c r="A17" s="41">
        <v>806</v>
      </c>
      <c r="B17" s="10">
        <f>'星期五'!B17+'星期四'!B17+'星期三'!B17+'星期二'!B17+'星期一'!B17</f>
        <v>0</v>
      </c>
      <c r="C17" s="5">
        <f>'星期五'!C17+'星期四'!C17+'星期三'!C17+'星期二'!C17+'星期一'!C17</f>
        <v>0</v>
      </c>
      <c r="D17" s="3">
        <f>'星期五'!D17+'星期四'!D17+'星期三'!D17+'星期二'!D17+'星期一'!D17</f>
        <v>0</v>
      </c>
      <c r="E17" s="3">
        <f>'星期五'!E17+'星期四'!E17+'星期三'!E17+'星期二'!E17+'星期一'!E17</f>
        <v>-50</v>
      </c>
      <c r="F17" s="3">
        <f>'星期五'!F17+'星期四'!F17+'星期三'!F17+'星期二'!F17+'星期一'!F17</f>
        <v>0</v>
      </c>
      <c r="G17" s="3">
        <f>'星期五'!G17+'星期四'!G17+'星期三'!G17+'星期二'!G17+'星期一'!G17</f>
        <v>0</v>
      </c>
      <c r="H17" s="3">
        <f>'星期五'!H17+'星期四'!H17+'星期三'!H17+'星期二'!H17+'星期一'!H17</f>
        <v>0</v>
      </c>
      <c r="I17" s="3">
        <f>'星期五'!I17+'星期四'!I17+'星期三'!I17+'星期二'!I17+'星期一'!I17</f>
        <v>0</v>
      </c>
      <c r="J17" s="3">
        <f>'星期五'!J17+'星期四'!J17+'星期三'!J17+'星期二'!J17+'星期一'!J17</f>
        <v>0</v>
      </c>
      <c r="K17" s="3">
        <f>'星期五'!K17+'星期四'!K17+'星期三'!K17+'星期二'!K17+'星期一'!K17</f>
        <v>0</v>
      </c>
      <c r="L17" s="3">
        <f>'星期五'!L17+'星期四'!L17+'星期三'!L17+'星期二'!L17+'星期一'!L17</f>
        <v>0</v>
      </c>
      <c r="M17" s="12">
        <f>'星期五'!M17+'星期四'!M17+'星期三'!M17+'星期二'!M17+'星期一'!M17</f>
        <v>0</v>
      </c>
      <c r="N17" s="15">
        <f>'星期五'!N17+'星期四'!N17+'星期三'!N17+'星期二'!N17+'星期一'!N17</f>
        <v>0</v>
      </c>
      <c r="O17" s="10">
        <f>'星期五'!O17+'星期四'!O17+'星期三'!O17+'星期二'!O17+'星期一'!O17</f>
        <v>0</v>
      </c>
      <c r="P17" s="10">
        <f>'星期五'!P17+'星期四'!P17+'星期三'!P17+'星期二'!P17+'星期一'!P17</f>
        <v>0</v>
      </c>
      <c r="Q17" s="10">
        <f>'星期五'!Q17+'星期四'!Q17+'星期三'!Q17+'星期二'!Q17+'星期一'!Q17</f>
        <v>0</v>
      </c>
      <c r="R17" s="10">
        <f>'星期五'!R17+'星期四'!R17+'星期三'!R17+'星期二'!R17+'星期一'!R17</f>
        <v>0</v>
      </c>
      <c r="S17" s="10">
        <f>'星期五'!S17+'星期四'!S17+'星期三'!S17+'星期二'!S17+'星期一'!S17</f>
        <v>0</v>
      </c>
      <c r="T17" s="10">
        <f>'星期五'!T17+'星期四'!T17+'星期三'!T17+'星期二'!T17+'星期一'!T17</f>
        <v>0</v>
      </c>
      <c r="U17" s="10">
        <f>'星期五'!U17+'星期四'!U17+'星期三'!U17+'星期二'!U17+'星期一'!U17</f>
        <v>0</v>
      </c>
      <c r="V17" s="10">
        <f>'星期五'!V17+'星期四'!V17+'星期三'!V17+'星期二'!V17+'星期一'!V17</f>
        <v>0</v>
      </c>
      <c r="W17" s="10">
        <f>'星期五'!W17+'星期四'!W17+'星期三'!W17+'星期二'!W17+'星期一'!W17</f>
        <v>0</v>
      </c>
      <c r="X17" s="10">
        <f>'星期五'!X17+'星期四'!X17+'星期三'!X17+'星期二'!X17+'星期一'!X17</f>
        <v>0</v>
      </c>
      <c r="Y17" s="10">
        <f>'星期五'!Y17+'星期四'!Y17+'星期三'!Y17+'星期二'!Y17+'星期一'!Y17</f>
        <v>0</v>
      </c>
      <c r="Z17" s="10">
        <f>'星期五'!Z17+'星期四'!Z17+'星期三'!Z17+'星期二'!Z17+'星期一'!Z17</f>
        <v>-50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-100</v>
      </c>
      <c r="AC17" s="11">
        <f t="shared" si="1"/>
        <v>7</v>
      </c>
      <c r="AD17" s="40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SUM('星期五'!AA18+'星期四'!AA18+'星期三'!AA18+'星期二'!AA18+'星期一'!AA19)</f>
        <v>0</v>
      </c>
      <c r="AB18" s="25">
        <f>'星期五'!AB18+'星期四'!AB18+'星期三'!AB18+'星期二'!AB18+'星期一'!AB18</f>
        <v>0</v>
      </c>
      <c r="AC18" s="24">
        <f t="shared" si="1"/>
        <v>1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-50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aca="true" t="shared" si="2" ref="AC19:AC24">RANK(AB19,AB$19:AB$24,0)</f>
        <v>4</v>
      </c>
      <c r="AD19" s="46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-100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-250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-400</v>
      </c>
      <c r="AC21" s="11">
        <f t="shared" si="2"/>
        <v>6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1</v>
      </c>
      <c r="AD22" s="52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-200</v>
      </c>
      <c r="AC23" s="11">
        <f t="shared" si="2"/>
        <v>5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2023-05-29T23:50:43Z</cp:lastPrinted>
  <dcterms:created xsi:type="dcterms:W3CDTF">2001-09-07T07:26:00Z</dcterms:created>
  <dcterms:modified xsi:type="dcterms:W3CDTF">2023-05-29T23:52:17Z</dcterms:modified>
  <cp:category/>
  <cp:version/>
  <cp:contentType/>
  <cp:contentStatus/>
</cp:coreProperties>
</file>