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1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<sst xmlns="http://schemas.openxmlformats.org/spreadsheetml/2006/main" count="215" uniqueCount="57">
  <si>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</si>
  <si>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</si>
  <si>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</si>
  <si>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</si>
  <si>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</si>
  <si>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</si>
  <si>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</si>
  <si>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</si>
  <si>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</si>
  <si>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</si>
  <si>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</si>
  <si>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</si>
  <si>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</si>
  <si>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</si>
  <si>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</si>
  <si>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</si>
  <si>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</si>
  <si>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</si>
  <si>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</si>
  <si>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</si>
  <si>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</si>
  <si>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</si>
  <si>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</si>
  <si>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</si>
  <si>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</si>
  <si>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</si>
  <si>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</si>
  <si>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</si>
  <si>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</si>
  <si>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</si>
  <si>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</si>
  <si>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</si>
  <si>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</si>
  <si>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</si>
  <si>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</si>
  <si>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</si>
  <si>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</si>
  <si>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</si>
  <si>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</si>
  <si>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</si>
  <si>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</si>
  <si>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</si>
  <si>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</si>
  <si>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</si>
  <si>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</si>
  <si>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</si>
  <si>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</si>
  <si>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桃園市立東安國中111學年度第2學期各年級生活榮譽競賽成績一覽表</t>
  </si>
  <si>
    <t>桃園市立東安國中111學年度第2學期各年級生活榮譽競賽成績一覽表</t>
  </si>
  <si>
    <t>桃園市立東安國中111學年度第2學期各年級生活榮譽競賽成績一覽表</t>
  </si>
  <si>
    <r>
      <t>第</t>
    </r>
    <r>
      <rPr>
        <sz val="16"/>
        <rFont val="Times New Roman"/>
        <family val="1"/>
      </rPr>
      <t xml:space="preserve">  14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</si>
  <si>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14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</si>
  <si>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14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</si>
  <si>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14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</si>
  <si>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14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</si>
  <si>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14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</si>
  <si>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t>打掃秩序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</si>
</sst>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34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35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12" fillId="0" borderId="34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0" fillId="0" borderId="34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9" fillId="0" borderId="34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8" fillId="0" borderId="34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8" xfId="0" applyFont="1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4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F22" sqref="AF22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5.50390625" style="0" customWidth="1"/>
    <col min="4" max="4" width="3.25390625" style="0" customWidth="1"/>
    <col min="5" max="5" width="3.87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3.75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4.2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9" ht="21" customHeight="1">
      <c r="A3" s="17" t="s">
        <v>0</v>
      </c>
      <c r="B3" s="86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87"/>
      <c r="N3" s="77" t="s">
        <v>2</v>
      </c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9"/>
      <c r="AA3" s="64" t="s">
        <v>30</v>
      </c>
      <c r="AB3" s="57" t="s">
        <v>32</v>
      </c>
      <c r="AC3" s="74" t="s">
        <v>3</v>
      </c>
    </row>
    <row r="4" spans="1:29" ht="15.75" customHeight="1">
      <c r="A4" s="84" t="s">
        <v>25</v>
      </c>
      <c r="B4" s="60" t="s">
        <v>4</v>
      </c>
      <c r="C4" s="88" t="s">
        <v>35</v>
      </c>
      <c r="D4" s="60" t="s">
        <v>20</v>
      </c>
      <c r="E4" s="69" t="s">
        <v>34</v>
      </c>
      <c r="F4" s="54" t="s">
        <v>5</v>
      </c>
      <c r="G4" s="55"/>
      <c r="H4" s="56"/>
      <c r="I4" s="81" t="s">
        <v>6</v>
      </c>
      <c r="J4" s="81" t="s">
        <v>36</v>
      </c>
      <c r="K4" s="69" t="s">
        <v>38</v>
      </c>
      <c r="L4" s="81" t="s">
        <v>39</v>
      </c>
      <c r="M4" s="71" t="s">
        <v>37</v>
      </c>
      <c r="N4" s="62" t="s">
        <v>8</v>
      </c>
      <c r="O4" s="60" t="s">
        <v>9</v>
      </c>
      <c r="P4" s="62" t="s">
        <v>10</v>
      </c>
      <c r="Q4" s="60" t="s">
        <v>11</v>
      </c>
      <c r="R4" s="60" t="s">
        <v>26</v>
      </c>
      <c r="S4" s="60" t="s">
        <v>56</v>
      </c>
      <c r="T4" s="60" t="s">
        <v>13</v>
      </c>
      <c r="U4" s="60" t="s">
        <v>14</v>
      </c>
      <c r="V4" s="60" t="s">
        <v>15</v>
      </c>
      <c r="W4" s="60" t="s">
        <v>16</v>
      </c>
      <c r="X4" s="60" t="s">
        <v>17</v>
      </c>
      <c r="Y4" s="67" t="s">
        <v>43</v>
      </c>
      <c r="Z4" s="67" t="s">
        <v>42</v>
      </c>
      <c r="AA4" s="65"/>
      <c r="AB4" s="58"/>
      <c r="AC4" s="75"/>
    </row>
    <row r="5" spans="1:29" ht="165" customHeight="1">
      <c r="A5" s="85"/>
      <c r="B5" s="61"/>
      <c r="C5" s="89"/>
      <c r="D5" s="61"/>
      <c r="E5" s="73"/>
      <c r="F5" s="22" t="s">
        <v>29</v>
      </c>
      <c r="G5" s="7" t="s">
        <v>18</v>
      </c>
      <c r="H5" s="16" t="s">
        <v>21</v>
      </c>
      <c r="I5" s="82"/>
      <c r="J5" s="82"/>
      <c r="K5" s="70"/>
      <c r="L5" s="82"/>
      <c r="M5" s="72"/>
      <c r="N5" s="63"/>
      <c r="O5" s="61"/>
      <c r="P5" s="63"/>
      <c r="Q5" s="61"/>
      <c r="R5" s="61"/>
      <c r="S5" s="61"/>
      <c r="T5" s="61"/>
      <c r="U5" s="61"/>
      <c r="V5" s="61"/>
      <c r="W5" s="61"/>
      <c r="X5" s="61"/>
      <c r="Y5" s="68"/>
      <c r="Z5" s="68"/>
      <c r="AA5" s="66"/>
      <c r="AB5" s="59"/>
      <c r="AC5" s="76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4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>
        <v>50</v>
      </c>
      <c r="O7" s="11"/>
      <c r="P7" s="5"/>
      <c r="Q7" s="5"/>
      <c r="R7" s="5"/>
      <c r="S7" s="5">
        <v>50</v>
      </c>
      <c r="T7" s="5"/>
      <c r="U7" s="5"/>
      <c r="V7" s="5"/>
      <c r="W7" s="5"/>
      <c r="X7" s="5"/>
      <c r="Y7" s="5"/>
      <c r="Z7" s="5"/>
      <c r="AA7" s="5"/>
      <c r="AB7" s="3">
        <f t="shared" si="0"/>
        <v>100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>
        <v>-100</v>
      </c>
      <c r="Z8" s="5"/>
      <c r="AA8" s="5"/>
      <c r="AB8" s="3">
        <f t="shared" si="0"/>
        <v>-150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>
        <v>50</v>
      </c>
      <c r="T9" s="5"/>
      <c r="U9" s="5"/>
      <c r="V9" s="5"/>
      <c r="W9" s="5"/>
      <c r="X9" s="5"/>
      <c r="Y9" s="5"/>
      <c r="Z9" s="5"/>
      <c r="AA9" s="5"/>
      <c r="AB9" s="3">
        <f t="shared" si="0"/>
        <v>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>
        <v>50</v>
      </c>
      <c r="T10" s="5"/>
      <c r="U10" s="5">
        <v>50</v>
      </c>
      <c r="V10" s="5"/>
      <c r="W10" s="5"/>
      <c r="X10" s="5"/>
      <c r="Y10" s="5"/>
      <c r="Z10" s="5"/>
      <c r="AA10" s="5"/>
      <c r="AB10" s="3">
        <f t="shared" si="0"/>
        <v>100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7"/>
      <c r="K12" s="32"/>
      <c r="L12" s="32"/>
      <c r="M12" s="48"/>
      <c r="N12" s="5"/>
      <c r="O12" s="11"/>
      <c r="P12" s="5"/>
      <c r="Q12" s="5"/>
      <c r="R12" s="5"/>
      <c r="S12" s="5"/>
      <c r="T12" s="5"/>
      <c r="U12" s="5">
        <v>50</v>
      </c>
      <c r="V12" s="5"/>
      <c r="W12" s="5"/>
      <c r="X12" s="5"/>
      <c r="Y12" s="5"/>
      <c r="Z12" s="5"/>
      <c r="AA12" s="5"/>
      <c r="AB12" s="5">
        <f t="shared" si="0"/>
        <v>50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>
        <v>50</v>
      </c>
      <c r="T15" s="5"/>
      <c r="U15" s="5"/>
      <c r="V15" s="5"/>
      <c r="W15" s="5"/>
      <c r="X15" s="5"/>
      <c r="Y15" s="5"/>
      <c r="Z15" s="5"/>
      <c r="AA15" s="5"/>
      <c r="AB15" s="3">
        <f t="shared" si="0"/>
        <v>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>
        <v>50</v>
      </c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50</v>
      </c>
      <c r="AC16" s="10"/>
    </row>
    <row r="17" spans="1:29" ht="18">
      <c r="A17" s="4">
        <v>806</v>
      </c>
      <c r="B17" s="5"/>
      <c r="C17" s="5"/>
      <c r="D17" s="5"/>
      <c r="E17" s="5">
        <v>-50</v>
      </c>
      <c r="F17" s="5"/>
      <c r="G17" s="5"/>
      <c r="H17" s="5"/>
      <c r="I17" s="5"/>
      <c r="J17" s="5"/>
      <c r="K17" s="5"/>
      <c r="L17" s="5"/>
      <c r="M17" s="9">
        <v>-150</v>
      </c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3">
        <f t="shared" si="0"/>
        <v>-200</v>
      </c>
      <c r="AC17" s="10"/>
    </row>
    <row r="18" spans="1:29" ht="18" thickBot="1">
      <c r="A18" s="4">
        <v>807</v>
      </c>
      <c r="B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8"/>
      <c r="N18" s="3">
        <v>50</v>
      </c>
      <c r="O18" s="10"/>
      <c r="P18" s="3"/>
      <c r="Q18" s="3"/>
      <c r="R18" s="3"/>
      <c r="S18" s="3">
        <v>50</v>
      </c>
      <c r="T18" s="3"/>
      <c r="U18" s="3"/>
      <c r="V18" s="3"/>
      <c r="W18" s="3"/>
      <c r="X18" s="3"/>
      <c r="Y18" s="3"/>
      <c r="Z18" s="3"/>
      <c r="AA18" s="3"/>
      <c r="AB18" s="24">
        <f t="shared" si="0"/>
        <v>100</v>
      </c>
      <c r="AC18" s="10"/>
    </row>
    <row r="19" spans="1:29" ht="18" thickTop="1">
      <c r="A19" s="28">
        <v>901</v>
      </c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3"/>
      <c r="M19" s="19"/>
      <c r="N19" s="14"/>
      <c r="O19" s="13"/>
      <c r="P19" s="14"/>
      <c r="Q19" s="14"/>
      <c r="R19" s="14"/>
      <c r="S19" s="14">
        <v>50</v>
      </c>
      <c r="T19" s="14"/>
      <c r="U19" s="14"/>
      <c r="V19" s="14"/>
      <c r="W19" s="14"/>
      <c r="X19" s="14"/>
      <c r="Y19" s="14"/>
      <c r="Z19" s="14"/>
      <c r="AA19" s="14"/>
      <c r="AB19" s="5">
        <f t="shared" si="0"/>
        <v>50</v>
      </c>
      <c r="AC19" s="13"/>
    </row>
    <row r="20" spans="1:29" ht="18">
      <c r="A20" s="29">
        <v>902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/>
      <c r="N20" s="5"/>
      <c r="O20" s="11"/>
      <c r="P20" s="5"/>
      <c r="Q20" s="5"/>
      <c r="R20" s="5"/>
      <c r="S20" s="5">
        <v>50</v>
      </c>
      <c r="T20" s="5"/>
      <c r="U20" s="5"/>
      <c r="V20" s="5"/>
      <c r="W20" s="5"/>
      <c r="X20" s="5"/>
      <c r="Y20" s="5"/>
      <c r="Z20" s="5"/>
      <c r="AA20" s="5"/>
      <c r="AB20" s="3">
        <f t="shared" si="0"/>
        <v>50</v>
      </c>
      <c r="AC20" s="10"/>
    </row>
    <row r="21" spans="1:29" ht="18">
      <c r="A21" s="2">
        <v>903</v>
      </c>
      <c r="B21" s="3"/>
      <c r="C21" s="5"/>
      <c r="D21" s="5"/>
      <c r="E21" s="5">
        <v>-50</v>
      </c>
      <c r="F21" s="5"/>
      <c r="G21" s="5"/>
      <c r="H21" s="5"/>
      <c r="I21" s="5"/>
      <c r="J21" s="5"/>
      <c r="K21" s="5"/>
      <c r="L21" s="5"/>
      <c r="M21" s="9">
        <v>-100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-50</v>
      </c>
      <c r="AA21" s="5"/>
      <c r="AB21" s="3">
        <f t="shared" si="0"/>
        <v>-200</v>
      </c>
      <c r="AC21" s="10"/>
    </row>
    <row r="22" spans="1:29" ht="18">
      <c r="A22" s="2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0</v>
      </c>
      <c r="AC22" s="10"/>
    </row>
    <row r="23" spans="1:29" ht="18">
      <c r="A23" s="2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>
        <v>50</v>
      </c>
      <c r="T23" s="5"/>
      <c r="U23" s="5"/>
      <c r="V23" s="5"/>
      <c r="W23" s="5"/>
      <c r="X23" s="5"/>
      <c r="Y23" s="5"/>
      <c r="Z23" s="5"/>
      <c r="AA23" s="5"/>
      <c r="AB23" s="3">
        <f t="shared" si="0"/>
        <v>0</v>
      </c>
      <c r="AC23" s="10"/>
    </row>
    <row r="24" spans="1:29" ht="18">
      <c r="A24" s="2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>
        <v>50</v>
      </c>
      <c r="T24" s="5"/>
      <c r="U24" s="5">
        <v>50</v>
      </c>
      <c r="V24" s="5"/>
      <c r="W24" s="5"/>
      <c r="X24" s="5"/>
      <c r="Y24" s="5"/>
      <c r="Z24" s="5"/>
      <c r="AA24" s="5"/>
      <c r="AB24" s="3">
        <f t="shared" si="0"/>
        <v>100</v>
      </c>
      <c r="AC24" s="10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  <row r="124" ht="15.75">
      <c r="AB124" s="3"/>
    </row>
  </sheetData>
  <sheetProtection/>
  <mergeCells count="31">
    <mergeCell ref="A1:AD1"/>
    <mergeCell ref="N4:N5"/>
    <mergeCell ref="R4:R5"/>
    <mergeCell ref="J4:J5"/>
    <mergeCell ref="A2:AB2"/>
    <mergeCell ref="A4:A5"/>
    <mergeCell ref="B3:M3"/>
    <mergeCell ref="I4:I5"/>
    <mergeCell ref="C4:C5"/>
    <mergeCell ref="L4:L5"/>
    <mergeCell ref="AC3:AC5"/>
    <mergeCell ref="N3:Z3"/>
    <mergeCell ref="W4:W5"/>
    <mergeCell ref="Y4:Y5"/>
    <mergeCell ref="U4:U5"/>
    <mergeCell ref="O4:O5"/>
    <mergeCell ref="B4:B5"/>
    <mergeCell ref="X4:X5"/>
    <mergeCell ref="D4:D5"/>
    <mergeCell ref="T4:T5"/>
    <mergeCell ref="K4:K5"/>
    <mergeCell ref="S4:S5"/>
    <mergeCell ref="M4:M5"/>
    <mergeCell ref="E4:E5"/>
    <mergeCell ref="Q4:Q5"/>
    <mergeCell ref="F4:H4"/>
    <mergeCell ref="AB3:AB5"/>
    <mergeCell ref="V4:V5"/>
    <mergeCell ref="P4:P5"/>
    <mergeCell ref="AA3:AA5"/>
    <mergeCell ref="Z4:Z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S16" sqref="S16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875" style="0" customWidth="1"/>
    <col min="26" max="26" width="3.50390625" style="0" customWidth="1"/>
    <col min="27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" t="s">
        <v>0</v>
      </c>
      <c r="B3" s="86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87"/>
      <c r="N3" s="77" t="s">
        <v>2</v>
      </c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9"/>
      <c r="AA3" s="64" t="s">
        <v>30</v>
      </c>
      <c r="AB3" s="92" t="s">
        <v>32</v>
      </c>
      <c r="AC3" s="95" t="s">
        <v>33</v>
      </c>
      <c r="AD3" s="74" t="s">
        <v>3</v>
      </c>
    </row>
    <row r="4" spans="1:31" ht="15.75" customHeight="1">
      <c r="A4" s="98" t="s">
        <v>23</v>
      </c>
      <c r="B4" s="60" t="s">
        <v>4</v>
      </c>
      <c r="C4" s="81" t="s">
        <v>35</v>
      </c>
      <c r="D4" s="60" t="s">
        <v>20</v>
      </c>
      <c r="E4" s="69" t="s">
        <v>34</v>
      </c>
      <c r="F4" s="54" t="s">
        <v>5</v>
      </c>
      <c r="G4" s="55"/>
      <c r="H4" s="56"/>
      <c r="I4" s="81" t="s">
        <v>6</v>
      </c>
      <c r="J4" s="81" t="s">
        <v>36</v>
      </c>
      <c r="K4" s="69" t="s">
        <v>41</v>
      </c>
      <c r="L4" s="60" t="s">
        <v>7</v>
      </c>
      <c r="M4" s="71" t="s">
        <v>37</v>
      </c>
      <c r="N4" s="62" t="s">
        <v>8</v>
      </c>
      <c r="O4" s="60" t="s">
        <v>9</v>
      </c>
      <c r="P4" s="62" t="s">
        <v>10</v>
      </c>
      <c r="Q4" s="60" t="s">
        <v>27</v>
      </c>
      <c r="R4" s="60" t="s">
        <v>28</v>
      </c>
      <c r="S4" s="60" t="s">
        <v>44</v>
      </c>
      <c r="T4" s="60" t="s">
        <v>13</v>
      </c>
      <c r="U4" s="60" t="s">
        <v>14</v>
      </c>
      <c r="V4" s="60" t="s">
        <v>15</v>
      </c>
      <c r="W4" s="60" t="s">
        <v>16</v>
      </c>
      <c r="X4" s="60" t="s">
        <v>17</v>
      </c>
      <c r="Y4" s="67" t="s">
        <v>43</v>
      </c>
      <c r="Z4" s="67" t="s">
        <v>42</v>
      </c>
      <c r="AA4" s="90"/>
      <c r="AB4" s="93"/>
      <c r="AC4" s="96"/>
      <c r="AD4" s="75"/>
      <c r="AE4" s="6"/>
    </row>
    <row r="5" spans="1:31" ht="171" customHeight="1">
      <c r="A5" s="99"/>
      <c r="B5" s="61"/>
      <c r="C5" s="82"/>
      <c r="D5" s="61"/>
      <c r="E5" s="73"/>
      <c r="F5" s="22" t="s">
        <v>29</v>
      </c>
      <c r="G5" s="7" t="s">
        <v>18</v>
      </c>
      <c r="H5" s="16" t="s">
        <v>21</v>
      </c>
      <c r="I5" s="82"/>
      <c r="J5" s="82"/>
      <c r="K5" s="73"/>
      <c r="L5" s="61"/>
      <c r="M5" s="72"/>
      <c r="N5" s="63"/>
      <c r="O5" s="61"/>
      <c r="P5" s="63"/>
      <c r="Q5" s="61"/>
      <c r="R5" s="61"/>
      <c r="S5" s="61"/>
      <c r="T5" s="61"/>
      <c r="U5" s="61"/>
      <c r="V5" s="61"/>
      <c r="W5" s="61"/>
      <c r="X5" s="61"/>
      <c r="Y5" s="68"/>
      <c r="Z5" s="68"/>
      <c r="AA5" s="91"/>
      <c r="AB5" s="94"/>
      <c r="AC5" s="97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>
        <v>-50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>
        <v>-100</v>
      </c>
      <c r="Z6" s="3"/>
      <c r="AA6" s="3"/>
      <c r="AB6" s="3">
        <f aca="true" t="shared" si="0" ref="AB6:AB11">SUM(B6:Z6)+AA6</f>
        <v>-150</v>
      </c>
      <c r="AC6" s="3">
        <f>'星期一'!AB6+'星期二'!AB6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>
        <v>50</v>
      </c>
      <c r="T7" s="5"/>
      <c r="U7" s="5"/>
      <c r="V7" s="5"/>
      <c r="W7" s="5"/>
      <c r="X7" s="5"/>
      <c r="Y7" s="5">
        <v>-100</v>
      </c>
      <c r="Z7" s="5"/>
      <c r="AA7" s="5"/>
      <c r="AB7" s="3">
        <f t="shared" si="0"/>
        <v>-50</v>
      </c>
      <c r="AC7" s="3">
        <f>'星期一'!AB7+'星期二'!AB7</f>
        <v>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'星期一'!AB8+'星期二'!AB8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>
        <v>50</v>
      </c>
      <c r="T10" s="5"/>
      <c r="U10" s="5"/>
      <c r="V10" s="5"/>
      <c r="W10" s="5"/>
      <c r="X10" s="5"/>
      <c r="Y10" s="5"/>
      <c r="Z10" s="5"/>
      <c r="AA10" s="5"/>
      <c r="AB10" s="3">
        <f t="shared" si="0"/>
        <v>50</v>
      </c>
      <c r="AC10" s="3">
        <f>'星期一'!AB10+'星期二'!AB10</f>
        <v>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>
        <v>-50</v>
      </c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-50</v>
      </c>
      <c r="AC12" s="5">
        <f>'星期一'!AB12+'星期二'!AB12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50</v>
      </c>
      <c r="AD16" s="5"/>
    </row>
    <row r="17" spans="1:30" ht="18">
      <c r="A17" s="4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>
        <v>-100</v>
      </c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-100</v>
      </c>
      <c r="AC17" s="5">
        <f>'星期一'!AB17+'星期二'!AB17</f>
        <v>-300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'星期一'!AB18+'星期二'!AB18</f>
        <v>100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>
        <v>50</v>
      </c>
      <c r="T19" s="5"/>
      <c r="U19" s="5"/>
      <c r="V19" s="5"/>
      <c r="W19" s="5"/>
      <c r="X19" s="5"/>
      <c r="Y19" s="5"/>
      <c r="Z19" s="5"/>
      <c r="AA19" s="5"/>
      <c r="AB19" s="5">
        <f t="shared" si="1"/>
        <v>50</v>
      </c>
      <c r="AC19" s="5">
        <f>'星期一'!AB19+'星期二'!AB19</f>
        <v>100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>
        <v>50</v>
      </c>
      <c r="T20" s="5"/>
      <c r="U20" s="5"/>
      <c r="V20" s="5"/>
      <c r="W20" s="5"/>
      <c r="X20" s="5"/>
      <c r="Y20" s="5"/>
      <c r="Z20" s="5"/>
      <c r="AA20" s="5"/>
      <c r="AB20" s="5">
        <f t="shared" si="1"/>
        <v>50</v>
      </c>
      <c r="AC20" s="5">
        <f>'星期一'!AB20+'星期二'!AB20</f>
        <v>100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-200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>
        <v>50</v>
      </c>
      <c r="T24" s="5"/>
      <c r="U24" s="5"/>
      <c r="V24" s="5"/>
      <c r="W24" s="5"/>
      <c r="X24" s="5"/>
      <c r="Y24" s="5"/>
      <c r="Z24" s="5"/>
      <c r="AA24" s="5"/>
      <c r="AB24" s="5">
        <f t="shared" si="1"/>
        <v>50</v>
      </c>
      <c r="AC24" s="5">
        <f>'星期一'!AB24+'星期二'!AB24</f>
        <v>150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3.7539062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5.625" style="0" customWidth="1"/>
    <col min="13" max="13" width="5.375" style="0" customWidth="1"/>
    <col min="14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5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86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87"/>
      <c r="N3" s="77" t="s">
        <v>2</v>
      </c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9"/>
      <c r="AA3" s="64" t="s">
        <v>30</v>
      </c>
      <c r="AB3" s="92" t="s">
        <v>32</v>
      </c>
      <c r="AC3" s="95" t="s">
        <v>33</v>
      </c>
      <c r="AD3" s="74" t="s">
        <v>3</v>
      </c>
    </row>
    <row r="4" spans="1:31" ht="15.75" customHeight="1">
      <c r="A4" s="84" t="s">
        <v>25</v>
      </c>
      <c r="B4" s="60" t="s">
        <v>4</v>
      </c>
      <c r="C4" s="88" t="s">
        <v>35</v>
      </c>
      <c r="D4" s="60" t="s">
        <v>20</v>
      </c>
      <c r="E4" s="69" t="s">
        <v>34</v>
      </c>
      <c r="F4" s="54" t="s">
        <v>5</v>
      </c>
      <c r="G4" s="55"/>
      <c r="H4" s="56"/>
      <c r="I4" s="81" t="s">
        <v>6</v>
      </c>
      <c r="J4" s="81" t="s">
        <v>36</v>
      </c>
      <c r="K4" s="69" t="s">
        <v>38</v>
      </c>
      <c r="L4" s="60" t="s">
        <v>7</v>
      </c>
      <c r="M4" s="71" t="s">
        <v>37</v>
      </c>
      <c r="N4" s="62" t="s">
        <v>8</v>
      </c>
      <c r="O4" s="60" t="s">
        <v>9</v>
      </c>
      <c r="P4" s="62" t="s">
        <v>10</v>
      </c>
      <c r="Q4" s="60" t="s">
        <v>11</v>
      </c>
      <c r="R4" s="60" t="s">
        <v>28</v>
      </c>
      <c r="S4" s="60" t="s">
        <v>12</v>
      </c>
      <c r="T4" s="60" t="s">
        <v>13</v>
      </c>
      <c r="U4" s="60" t="s">
        <v>14</v>
      </c>
      <c r="V4" s="60" t="s">
        <v>15</v>
      </c>
      <c r="W4" s="60" t="s">
        <v>16</v>
      </c>
      <c r="X4" s="60" t="s">
        <v>17</v>
      </c>
      <c r="Y4" s="67" t="s">
        <v>43</v>
      </c>
      <c r="Z4" s="67" t="s">
        <v>42</v>
      </c>
      <c r="AA4" s="90"/>
      <c r="AB4" s="93"/>
      <c r="AC4" s="96"/>
      <c r="AD4" s="75"/>
      <c r="AE4" s="6"/>
    </row>
    <row r="5" spans="1:31" ht="168.75" customHeight="1">
      <c r="A5" s="99"/>
      <c r="B5" s="61"/>
      <c r="C5" s="89"/>
      <c r="D5" s="61"/>
      <c r="E5" s="73"/>
      <c r="F5" s="22" t="s">
        <v>29</v>
      </c>
      <c r="G5" s="7" t="s">
        <v>18</v>
      </c>
      <c r="H5" s="16" t="s">
        <v>21</v>
      </c>
      <c r="I5" s="82"/>
      <c r="J5" s="82"/>
      <c r="K5" s="73"/>
      <c r="L5" s="61"/>
      <c r="M5" s="72"/>
      <c r="N5" s="63"/>
      <c r="O5" s="61"/>
      <c r="P5" s="63"/>
      <c r="Q5" s="61"/>
      <c r="R5" s="61"/>
      <c r="S5" s="61"/>
      <c r="T5" s="61"/>
      <c r="U5" s="61"/>
      <c r="V5" s="61"/>
      <c r="W5" s="61"/>
      <c r="X5" s="61"/>
      <c r="Y5" s="68"/>
      <c r="Z5" s="68"/>
      <c r="AA5" s="91"/>
      <c r="AB5" s="94"/>
      <c r="AC5" s="97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AB12+'星期二'!AC12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0</v>
      </c>
      <c r="AD14" s="5"/>
    </row>
    <row r="15" spans="1:30" ht="18">
      <c r="A15" s="50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50</v>
      </c>
      <c r="AD16" s="5"/>
    </row>
    <row r="17" spans="1:30" ht="18">
      <c r="A17" s="4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0</v>
      </c>
      <c r="AC17" s="5">
        <f>AB17+'星期二'!AC17</f>
        <v>-300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AB18+'星期二'!AC18</f>
        <v>100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100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100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-200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0</v>
      </c>
      <c r="AD22" s="5"/>
    </row>
    <row r="23" spans="1:30" ht="18">
      <c r="A23" s="4">
        <v>905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0</v>
      </c>
      <c r="AD23" s="5"/>
    </row>
    <row r="24" spans="1:30" ht="18">
      <c r="A24" s="4">
        <v>906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AB24+'星期二'!AC24</f>
        <v>150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86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87"/>
      <c r="N3" s="77" t="s">
        <v>2</v>
      </c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9"/>
      <c r="AA3" s="64" t="s">
        <v>30</v>
      </c>
      <c r="AB3" s="92" t="s">
        <v>32</v>
      </c>
      <c r="AC3" s="95" t="s">
        <v>33</v>
      </c>
      <c r="AD3" s="74" t="s">
        <v>3</v>
      </c>
    </row>
    <row r="4" spans="1:31" ht="15.75" customHeight="1">
      <c r="A4" s="100" t="s">
        <v>24</v>
      </c>
      <c r="B4" s="60" t="s">
        <v>4</v>
      </c>
      <c r="C4" s="88" t="s">
        <v>35</v>
      </c>
      <c r="D4" s="60" t="s">
        <v>20</v>
      </c>
      <c r="E4" s="69" t="s">
        <v>34</v>
      </c>
      <c r="F4" s="54" t="s">
        <v>5</v>
      </c>
      <c r="G4" s="55"/>
      <c r="H4" s="56"/>
      <c r="I4" s="81" t="s">
        <v>6</v>
      </c>
      <c r="J4" s="81" t="s">
        <v>36</v>
      </c>
      <c r="K4" s="69" t="s">
        <v>38</v>
      </c>
      <c r="L4" s="60" t="s">
        <v>7</v>
      </c>
      <c r="M4" s="71" t="s">
        <v>37</v>
      </c>
      <c r="N4" s="62" t="s">
        <v>8</v>
      </c>
      <c r="O4" s="60" t="s">
        <v>9</v>
      </c>
      <c r="P4" s="62" t="s">
        <v>10</v>
      </c>
      <c r="Q4" s="60" t="s">
        <v>11</v>
      </c>
      <c r="R4" s="60" t="s">
        <v>28</v>
      </c>
      <c r="S4" s="60" t="s">
        <v>12</v>
      </c>
      <c r="T4" s="60" t="s">
        <v>13</v>
      </c>
      <c r="U4" s="60" t="s">
        <v>14</v>
      </c>
      <c r="V4" s="60" t="s">
        <v>15</v>
      </c>
      <c r="W4" s="60" t="s">
        <v>16</v>
      </c>
      <c r="X4" s="60" t="s">
        <v>46</v>
      </c>
      <c r="Y4" s="67" t="s">
        <v>43</v>
      </c>
      <c r="Z4" s="67" t="s">
        <v>42</v>
      </c>
      <c r="AA4" s="90"/>
      <c r="AB4" s="93"/>
      <c r="AC4" s="96"/>
      <c r="AD4" s="75"/>
      <c r="AE4" s="6"/>
    </row>
    <row r="5" spans="1:31" ht="164.25" customHeight="1">
      <c r="A5" s="101"/>
      <c r="B5" s="61"/>
      <c r="C5" s="89"/>
      <c r="D5" s="61"/>
      <c r="E5" s="73"/>
      <c r="F5" s="22" t="s">
        <v>29</v>
      </c>
      <c r="G5" s="7" t="s">
        <v>18</v>
      </c>
      <c r="H5" s="16" t="s">
        <v>21</v>
      </c>
      <c r="I5" s="82"/>
      <c r="J5" s="82"/>
      <c r="K5" s="73"/>
      <c r="L5" s="61"/>
      <c r="M5" s="72"/>
      <c r="N5" s="63"/>
      <c r="O5" s="61"/>
      <c r="P5" s="63"/>
      <c r="Q5" s="61"/>
      <c r="R5" s="61"/>
      <c r="S5" s="61"/>
      <c r="T5" s="61"/>
      <c r="U5" s="61"/>
      <c r="V5" s="61"/>
      <c r="W5" s="61"/>
      <c r="X5" s="61"/>
      <c r="Y5" s="68"/>
      <c r="Z5" s="68"/>
      <c r="AA5" s="91"/>
      <c r="AB5" s="94"/>
      <c r="AC5" s="97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AB12+'星期三'!AC12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50</v>
      </c>
      <c r="AD16" s="5"/>
    </row>
    <row r="17" spans="1:30" ht="18">
      <c r="A17" s="4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0</v>
      </c>
      <c r="AC17" s="5">
        <f>AB17+'星期三'!AC17</f>
        <v>-300</v>
      </c>
      <c r="AD17" s="42"/>
    </row>
    <row r="18" spans="1:30" ht="18" thickBot="1">
      <c r="A18" s="23">
        <v>807</v>
      </c>
      <c r="B18" s="4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AB18+'星期三'!AC18</f>
        <v>100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100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100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-200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AB24+'星期三'!AC24</f>
        <v>150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3.503906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0" t="s">
        <v>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86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87"/>
      <c r="N3" s="77" t="s">
        <v>2</v>
      </c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9"/>
      <c r="AA3" s="104" t="s">
        <v>40</v>
      </c>
      <c r="AB3" s="92" t="s">
        <v>32</v>
      </c>
      <c r="AC3" s="95" t="s">
        <v>33</v>
      </c>
      <c r="AD3" s="74" t="s">
        <v>3</v>
      </c>
    </row>
    <row r="4" spans="1:31" ht="18.75" customHeight="1">
      <c r="A4" s="102" t="s">
        <v>23</v>
      </c>
      <c r="B4" s="60" t="s">
        <v>4</v>
      </c>
      <c r="C4" s="88" t="s">
        <v>35</v>
      </c>
      <c r="D4" s="60" t="s">
        <v>20</v>
      </c>
      <c r="E4" s="69" t="s">
        <v>34</v>
      </c>
      <c r="F4" s="54" t="s">
        <v>5</v>
      </c>
      <c r="G4" s="55"/>
      <c r="H4" s="56"/>
      <c r="I4" s="81" t="s">
        <v>6</v>
      </c>
      <c r="J4" s="81" t="s">
        <v>36</v>
      </c>
      <c r="K4" s="69" t="s">
        <v>38</v>
      </c>
      <c r="L4" s="60" t="s">
        <v>7</v>
      </c>
      <c r="M4" s="71" t="s">
        <v>37</v>
      </c>
      <c r="N4" s="62" t="s">
        <v>8</v>
      </c>
      <c r="O4" s="60" t="s">
        <v>9</v>
      </c>
      <c r="P4" s="62" t="s">
        <v>10</v>
      </c>
      <c r="Q4" s="60" t="s">
        <v>11</v>
      </c>
      <c r="R4" s="60" t="s">
        <v>28</v>
      </c>
      <c r="S4" s="60" t="s">
        <v>12</v>
      </c>
      <c r="T4" s="60" t="s">
        <v>13</v>
      </c>
      <c r="U4" s="60" t="s">
        <v>14</v>
      </c>
      <c r="V4" s="60" t="s">
        <v>15</v>
      </c>
      <c r="W4" s="60" t="s">
        <v>16</v>
      </c>
      <c r="X4" s="60" t="s">
        <v>46</v>
      </c>
      <c r="Y4" s="67" t="s">
        <v>43</v>
      </c>
      <c r="Z4" s="67" t="s">
        <v>42</v>
      </c>
      <c r="AA4" s="105"/>
      <c r="AB4" s="93"/>
      <c r="AC4" s="96"/>
      <c r="AD4" s="75"/>
      <c r="AE4" s="6"/>
    </row>
    <row r="5" spans="1:31" ht="162.75" customHeight="1">
      <c r="A5" s="103"/>
      <c r="B5" s="61"/>
      <c r="C5" s="89"/>
      <c r="D5" s="61"/>
      <c r="E5" s="73"/>
      <c r="F5" s="22" t="s">
        <v>29</v>
      </c>
      <c r="G5" s="7" t="s">
        <v>18</v>
      </c>
      <c r="H5" s="16" t="s">
        <v>21</v>
      </c>
      <c r="I5" s="82"/>
      <c r="J5" s="82"/>
      <c r="K5" s="73"/>
      <c r="L5" s="61"/>
      <c r="M5" s="72"/>
      <c r="N5" s="63"/>
      <c r="O5" s="61"/>
      <c r="P5" s="63"/>
      <c r="Q5" s="61"/>
      <c r="R5" s="61"/>
      <c r="S5" s="61"/>
      <c r="T5" s="61"/>
      <c r="U5" s="61"/>
      <c r="V5" s="61"/>
      <c r="W5" s="61"/>
      <c r="X5" s="61"/>
      <c r="Y5" s="68"/>
      <c r="Z5" s="68"/>
      <c r="AA5" s="106"/>
      <c r="AB5" s="94"/>
      <c r="AC5" s="97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150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4">SUM(B12:Z12)+AA12</f>
        <v>0</v>
      </c>
      <c r="AC12" s="5">
        <f>AB12+'星期四'!AC12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50</v>
      </c>
      <c r="AD16" s="5"/>
    </row>
    <row r="17" spans="1:30" ht="18">
      <c r="A17" s="41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51"/>
      <c r="Z17" s="42"/>
      <c r="AA17" s="42"/>
      <c r="AB17" s="5">
        <f>SUM(B17:Z17)+AA17</f>
        <v>0</v>
      </c>
      <c r="AC17" s="5">
        <f>AB17+'星期四'!AC17</f>
        <v>-300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AB18+'星期四'!AC18</f>
        <v>100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100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100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-200</v>
      </c>
      <c r="AD21" s="5"/>
    </row>
    <row r="22" spans="1:30" ht="18" customHeight="1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AB23+'星期四'!AC23</f>
        <v>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 t="shared" si="1"/>
        <v>0</v>
      </c>
      <c r="AC24" s="5">
        <f>AB24+'星期四'!AC24</f>
        <v>150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4.25390625" style="0" customWidth="1"/>
    <col min="4" max="4" width="3.625" style="0" customWidth="1"/>
    <col min="5" max="5" width="4.25390625" style="0" customWidth="1"/>
    <col min="6" max="6" width="3.375" style="0" customWidth="1"/>
    <col min="7" max="7" width="3.75390625" style="0" customWidth="1"/>
    <col min="8" max="8" width="4.5039062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4.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3" t="s">
        <v>55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86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87"/>
      <c r="N3" s="77" t="s">
        <v>2</v>
      </c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9"/>
      <c r="AA3" s="64" t="s">
        <v>31</v>
      </c>
      <c r="AB3" s="74" t="s">
        <v>33</v>
      </c>
      <c r="AC3" s="107" t="s">
        <v>19</v>
      </c>
      <c r="AD3" s="107" t="s">
        <v>3</v>
      </c>
    </row>
    <row r="4" spans="1:31" ht="15.75" customHeight="1">
      <c r="A4" s="108" t="s">
        <v>22</v>
      </c>
      <c r="B4" s="60" t="s">
        <v>4</v>
      </c>
      <c r="C4" s="88" t="s">
        <v>35</v>
      </c>
      <c r="D4" s="60" t="s">
        <v>20</v>
      </c>
      <c r="E4" s="69" t="s">
        <v>34</v>
      </c>
      <c r="F4" s="54" t="s">
        <v>5</v>
      </c>
      <c r="G4" s="55"/>
      <c r="H4" s="56"/>
      <c r="I4" s="81" t="s">
        <v>6</v>
      </c>
      <c r="J4" s="81" t="s">
        <v>36</v>
      </c>
      <c r="K4" s="69" t="s">
        <v>38</v>
      </c>
      <c r="L4" s="60" t="s">
        <v>7</v>
      </c>
      <c r="M4" s="71" t="s">
        <v>37</v>
      </c>
      <c r="N4" s="62" t="s">
        <v>8</v>
      </c>
      <c r="O4" s="60" t="s">
        <v>9</v>
      </c>
      <c r="P4" s="62" t="s">
        <v>10</v>
      </c>
      <c r="Q4" s="60" t="s">
        <v>11</v>
      </c>
      <c r="R4" s="60" t="s">
        <v>28</v>
      </c>
      <c r="S4" s="60" t="s">
        <v>45</v>
      </c>
      <c r="T4" s="60" t="s">
        <v>13</v>
      </c>
      <c r="U4" s="60" t="s">
        <v>14</v>
      </c>
      <c r="V4" s="60" t="s">
        <v>15</v>
      </c>
      <c r="W4" s="60" t="s">
        <v>16</v>
      </c>
      <c r="X4" s="60" t="s">
        <v>46</v>
      </c>
      <c r="Y4" s="67" t="s">
        <v>43</v>
      </c>
      <c r="Z4" s="67" t="s">
        <v>42</v>
      </c>
      <c r="AA4" s="90"/>
      <c r="AB4" s="75"/>
      <c r="AC4" s="107"/>
      <c r="AD4" s="107"/>
      <c r="AE4" s="6"/>
    </row>
    <row r="5" spans="1:31" ht="170.25" customHeight="1">
      <c r="A5" s="103"/>
      <c r="B5" s="61"/>
      <c r="C5" s="89"/>
      <c r="D5" s="61"/>
      <c r="E5" s="73"/>
      <c r="F5" s="22" t="s">
        <v>29</v>
      </c>
      <c r="G5" s="7" t="s">
        <v>18</v>
      </c>
      <c r="H5" s="16" t="s">
        <v>21</v>
      </c>
      <c r="I5" s="82"/>
      <c r="J5" s="82"/>
      <c r="K5" s="73"/>
      <c r="L5" s="61"/>
      <c r="M5" s="72"/>
      <c r="N5" s="63"/>
      <c r="O5" s="61"/>
      <c r="P5" s="63"/>
      <c r="Q5" s="61"/>
      <c r="R5" s="61"/>
      <c r="S5" s="61"/>
      <c r="T5" s="61"/>
      <c r="U5" s="61"/>
      <c r="V5" s="61"/>
      <c r="W5" s="61"/>
      <c r="X5" s="61"/>
      <c r="Y5" s="68"/>
      <c r="Z5" s="68"/>
      <c r="AA5" s="91"/>
      <c r="AB5" s="76"/>
      <c r="AC5" s="107"/>
      <c r="AD5" s="107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0</v>
      </c>
      <c r="M6" s="12">
        <f>'星期五'!M6+'星期四'!M6+'星期三'!M6+'星期二'!M6+'星期一'!M6</f>
        <v>-50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-100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-150</v>
      </c>
      <c r="AC6" s="10">
        <f aca="true" t="shared" si="0" ref="AC6:AC11">RANK(AB6,AB$6:AB$11,0)</f>
        <v>5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0</v>
      </c>
      <c r="N7" s="3">
        <f>'星期五'!N7+'星期四'!N7+'星期三'!N7+'星期二'!N7+'星期一'!N7</f>
        <v>50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100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-100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50</v>
      </c>
      <c r="AC7" s="10">
        <f t="shared" si="0"/>
        <v>2</v>
      </c>
      <c r="AD7" s="49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-100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-100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-200</v>
      </c>
      <c r="AC8" s="10">
        <f t="shared" si="0"/>
        <v>6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50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50</v>
      </c>
      <c r="AC9" s="10">
        <f t="shared" si="0"/>
        <v>2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100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50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150</v>
      </c>
      <c r="AC10" s="10">
        <f t="shared" si="0"/>
        <v>1</v>
      </c>
      <c r="AD10" s="52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4</v>
      </c>
      <c r="AD11" s="53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-50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50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0</v>
      </c>
      <c r="AC12" s="11">
        <f aca="true" t="shared" si="1" ref="AC12:AC18">RANK(AB12,AB$12:AB$18,0)</f>
        <v>4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0</v>
      </c>
      <c r="AC13" s="11">
        <f t="shared" si="1"/>
        <v>4</v>
      </c>
      <c r="AD13" s="52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0</v>
      </c>
      <c r="AC14" s="11">
        <f t="shared" si="1"/>
        <v>4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50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50</v>
      </c>
      <c r="AC15" s="11">
        <f t="shared" si="1"/>
        <v>2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50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SUM('星期五'!AA16+'星期四'!AA16+'星期三'!AA16+'星期二'!AA16+'星期一'!AA17)</f>
        <v>0</v>
      </c>
      <c r="AB16" s="5">
        <f>'星期五'!AB16+'星期四'!AB16+'星期三'!AB16+'星期二'!AB16+'星期一'!AB16</f>
        <v>50</v>
      </c>
      <c r="AC16" s="11">
        <f t="shared" si="1"/>
        <v>2</v>
      </c>
      <c r="AD16" s="40"/>
    </row>
    <row r="17" spans="1:30" ht="18">
      <c r="A17" s="41">
        <v>806</v>
      </c>
      <c r="B17" s="10">
        <f>'星期五'!B17+'星期四'!B17+'星期三'!B17+'星期二'!B17+'星期一'!B17</f>
        <v>0</v>
      </c>
      <c r="C17" s="5">
        <f>'星期五'!C17+'星期四'!C17+'星期三'!C17+'星期二'!C17+'星期一'!C17</f>
        <v>0</v>
      </c>
      <c r="D17" s="3">
        <f>'星期五'!D17+'星期四'!D17+'星期三'!D17+'星期二'!D17+'星期一'!D17</f>
        <v>0</v>
      </c>
      <c r="E17" s="3">
        <f>'星期五'!E17+'星期四'!E17+'星期三'!E17+'星期二'!E17+'星期一'!E17</f>
        <v>-50</v>
      </c>
      <c r="F17" s="3">
        <f>'星期五'!F17+'星期四'!F17+'星期三'!F17+'星期二'!F17+'星期一'!F17</f>
        <v>0</v>
      </c>
      <c r="G17" s="3">
        <f>'星期五'!G17+'星期四'!G17+'星期三'!G17+'星期二'!G17+'星期一'!G17</f>
        <v>0</v>
      </c>
      <c r="H17" s="3">
        <f>'星期五'!H17+'星期四'!H17+'星期三'!H17+'星期二'!H17+'星期一'!H17</f>
        <v>0</v>
      </c>
      <c r="I17" s="3">
        <f>'星期五'!I17+'星期四'!I17+'星期三'!I17+'星期二'!I17+'星期一'!I17</f>
        <v>0</v>
      </c>
      <c r="J17" s="3">
        <f>'星期五'!J17+'星期四'!J17+'星期三'!J17+'星期二'!J17+'星期一'!J17</f>
        <v>0</v>
      </c>
      <c r="K17" s="3">
        <f>'星期五'!K17+'星期四'!K17+'星期三'!K17+'星期二'!K17+'星期一'!K17</f>
        <v>0</v>
      </c>
      <c r="L17" s="3">
        <f>'星期五'!L17+'星期四'!L17+'星期三'!L17+'星期二'!L17+'星期一'!L17</f>
        <v>0</v>
      </c>
      <c r="M17" s="12">
        <f>'星期五'!M17+'星期四'!M17+'星期三'!M17+'星期二'!M17+'星期一'!M17</f>
        <v>-250</v>
      </c>
      <c r="N17" s="15">
        <f>'星期五'!N17+'星期四'!N17+'星期三'!N17+'星期二'!N17+'星期一'!N17</f>
        <v>0</v>
      </c>
      <c r="O17" s="10">
        <f>'星期五'!O17+'星期四'!O17+'星期三'!O17+'星期二'!O17+'星期一'!O17</f>
        <v>0</v>
      </c>
      <c r="P17" s="10">
        <f>'星期五'!P17+'星期四'!P17+'星期三'!P17+'星期二'!P17+'星期一'!P17</f>
        <v>0</v>
      </c>
      <c r="Q17" s="10">
        <f>'星期五'!Q17+'星期四'!Q17+'星期三'!Q17+'星期二'!Q17+'星期一'!Q17</f>
        <v>0</v>
      </c>
      <c r="R17" s="10">
        <f>'星期五'!R17+'星期四'!R17+'星期三'!R17+'星期二'!R17+'星期一'!R17</f>
        <v>0</v>
      </c>
      <c r="S17" s="10">
        <f>'星期五'!S17+'星期四'!S17+'星期三'!S17+'星期二'!S17+'星期一'!S17</f>
        <v>0</v>
      </c>
      <c r="T17" s="10">
        <f>'星期五'!T17+'星期四'!T17+'星期三'!T17+'星期二'!T17+'星期一'!T17</f>
        <v>0</v>
      </c>
      <c r="U17" s="10">
        <f>'星期五'!U17+'星期四'!U17+'星期三'!U17+'星期二'!U17+'星期一'!U17</f>
        <v>0</v>
      </c>
      <c r="V17" s="10">
        <f>'星期五'!V17+'星期四'!V17+'星期三'!V17+'星期二'!V17+'星期一'!V17</f>
        <v>0</v>
      </c>
      <c r="W17" s="10">
        <f>'星期五'!W17+'星期四'!W17+'星期三'!W17+'星期二'!W17+'星期一'!W17</f>
        <v>0</v>
      </c>
      <c r="X17" s="10">
        <f>'星期五'!X17+'星期四'!X17+'星期三'!X17+'星期二'!X17+'星期一'!X17</f>
        <v>0</v>
      </c>
      <c r="Y17" s="10">
        <f>'星期五'!Y17+'星期四'!Y17+'星期三'!Y17+'星期二'!Y17+'星期一'!Y17</f>
        <v>0</v>
      </c>
      <c r="Z17" s="10">
        <f>'星期五'!Z17+'星期四'!Z17+'星期三'!Z17+'星期二'!Z17+'星期一'!Z17</f>
        <v>0</v>
      </c>
      <c r="AA17" s="5">
        <f>SUM('星期五'!AA17+'星期四'!AA17+'星期三'!AA17+'星期二'!AA17+'星期一'!AA18)</f>
        <v>0</v>
      </c>
      <c r="AB17" s="5">
        <f>'星期五'!AB17+'星期四'!AB17+'星期三'!AB17+'星期二'!AB17+'星期一'!AB17</f>
        <v>-300</v>
      </c>
      <c r="AC17" s="11">
        <f t="shared" si="1"/>
        <v>7</v>
      </c>
      <c r="AD17" s="40"/>
    </row>
    <row r="18" spans="1:30" ht="18" thickBot="1">
      <c r="A18" s="23">
        <v>807</v>
      </c>
      <c r="B18" s="24">
        <f>'星期五'!B18+'星期四'!B18+'星期三'!B18+'星期二'!B18+'星期一'!B18</f>
        <v>0</v>
      </c>
      <c r="C18" s="25">
        <f>'星期五'!C18+'星期四'!C18+'星期三'!C18+'星期二'!C18+'星期一'!C18</f>
        <v>0</v>
      </c>
      <c r="D18" s="25">
        <f>'星期五'!D18+'星期四'!D18+'星期三'!D18+'星期二'!D18+'星期一'!D18</f>
        <v>0</v>
      </c>
      <c r="E18" s="25">
        <f>'星期五'!E18+'星期四'!E18+'星期三'!E18+'星期二'!E18+'星期一'!E18</f>
        <v>0</v>
      </c>
      <c r="F18" s="25">
        <f>'星期五'!F18+'星期四'!F18+'星期三'!F18+'星期二'!F18+'星期一'!F18</f>
        <v>0</v>
      </c>
      <c r="G18" s="25">
        <f>'星期五'!G18+'星期四'!G18+'星期三'!G18+'星期二'!G18+'星期一'!G18</f>
        <v>0</v>
      </c>
      <c r="H18" s="25">
        <f>'星期五'!H18+'星期四'!H18+'星期三'!H18+'星期二'!H18+'星期一'!H18</f>
        <v>0</v>
      </c>
      <c r="I18" s="25">
        <f>'星期五'!I18+'星期四'!I18+'星期三'!I18+'星期二'!I18+'星期一'!I18</f>
        <v>0</v>
      </c>
      <c r="J18" s="25">
        <f>'星期五'!J18+'星期四'!J18+'星期三'!J18+'星期二'!J18+'星期一'!J18</f>
        <v>0</v>
      </c>
      <c r="K18" s="25">
        <f>'星期五'!K18+'星期四'!K18+'星期三'!K18+'星期二'!K18+'星期一'!K18</f>
        <v>0</v>
      </c>
      <c r="L18" s="25">
        <f>'星期五'!L18+'星期四'!L18+'星期三'!L18+'星期二'!L18+'星期一'!L18</f>
        <v>0</v>
      </c>
      <c r="M18" s="27">
        <f>'星期五'!M18+'星期四'!M18+'星期三'!M18+'星期二'!M18+'星期一'!M18</f>
        <v>0</v>
      </c>
      <c r="N18" s="30">
        <f>'星期五'!N18+'星期四'!N18+'星期三'!N18+'星期二'!N18+'星期一'!N18</f>
        <v>50</v>
      </c>
      <c r="O18" s="24">
        <f>'星期五'!O18+'星期四'!O18+'星期三'!O18+'星期二'!O18+'星期一'!O18</f>
        <v>0</v>
      </c>
      <c r="P18" s="24">
        <f>'星期五'!P18+'星期四'!P18+'星期三'!P18+'星期二'!P18+'星期一'!P18</f>
        <v>0</v>
      </c>
      <c r="Q18" s="24">
        <f>'星期五'!Q18+'星期四'!Q18+'星期三'!Q18+'星期二'!Q18+'星期一'!Q18</f>
        <v>0</v>
      </c>
      <c r="R18" s="24">
        <f>'星期五'!R18+'星期四'!R18+'星期三'!R18+'星期二'!R18+'星期一'!R18</f>
        <v>0</v>
      </c>
      <c r="S18" s="24">
        <f>'星期五'!S18+'星期四'!S18+'星期三'!S18+'星期二'!S18+'星期一'!S18</f>
        <v>50</v>
      </c>
      <c r="T18" s="24">
        <f>'星期五'!T18+'星期四'!T18+'星期三'!T18+'星期二'!T18+'星期一'!T18</f>
        <v>0</v>
      </c>
      <c r="U18" s="24">
        <f>'星期五'!U18+'星期四'!U18+'星期三'!U18+'星期二'!U18+'星期一'!U18</f>
        <v>0</v>
      </c>
      <c r="V18" s="24">
        <f>'星期五'!V18+'星期四'!V18+'星期三'!V18+'星期二'!V18+'星期一'!V18</f>
        <v>0</v>
      </c>
      <c r="W18" s="24">
        <f>'星期五'!W18+'星期四'!W18+'星期三'!W18+'星期二'!W18+'星期一'!W18</f>
        <v>0</v>
      </c>
      <c r="X18" s="24">
        <f>'星期五'!X18+'星期四'!X18+'星期三'!X18+'星期二'!X18+'星期一'!X18</f>
        <v>0</v>
      </c>
      <c r="Y18" s="24">
        <f>'星期五'!Y18+'星期四'!Y18+'星期三'!Y18+'星期二'!Y18+'星期一'!Y18</f>
        <v>0</v>
      </c>
      <c r="Z18" s="24">
        <f>'星期五'!Z18+'星期四'!Z18+'星期三'!Z18+'星期二'!Z18+'星期一'!Z18</f>
        <v>0</v>
      </c>
      <c r="AA18" s="25">
        <f>SUM('星期五'!AA18+'星期四'!AA18+'星期三'!AA18+'星期二'!AA18+'星期一'!AA19)</f>
        <v>0</v>
      </c>
      <c r="AB18" s="25">
        <f>'星期五'!AB18+'星期四'!AB18+'星期三'!AB18+'星期二'!AB18+'星期一'!AB18</f>
        <v>100</v>
      </c>
      <c r="AC18" s="24">
        <f t="shared" si="1"/>
        <v>1</v>
      </c>
      <c r="AD18" s="24"/>
    </row>
    <row r="19" spans="1:30" ht="18" thickTop="1">
      <c r="A19" s="4">
        <v>901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100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100</v>
      </c>
      <c r="AC19" s="11">
        <f aca="true" t="shared" si="2" ref="AC19:AC24">RANK(AB19,AB$19:AB$24,0)</f>
        <v>2</v>
      </c>
      <c r="AD19" s="46"/>
    </row>
    <row r="20" spans="1:30" ht="18">
      <c r="A20" s="4">
        <v>902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100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100</v>
      </c>
      <c r="AC20" s="11">
        <f t="shared" si="2"/>
        <v>2</v>
      </c>
      <c r="AD20" s="10"/>
    </row>
    <row r="21" spans="1:30" ht="18">
      <c r="A21" s="4">
        <v>903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-50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-100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-50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-200</v>
      </c>
      <c r="AC21" s="11">
        <f t="shared" si="2"/>
        <v>6</v>
      </c>
      <c r="AD21" s="10"/>
    </row>
    <row r="22" spans="1:30" ht="18" customHeight="1">
      <c r="A22" s="4">
        <v>904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0</v>
      </c>
      <c r="AC22" s="11">
        <f t="shared" si="2"/>
        <v>4</v>
      </c>
      <c r="AD22" s="52"/>
    </row>
    <row r="23" spans="1:30" ht="18">
      <c r="A23" s="4">
        <v>905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-50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50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0</v>
      </c>
      <c r="AC23" s="11">
        <f t="shared" si="2"/>
        <v>4</v>
      </c>
      <c r="AD23" s="10"/>
    </row>
    <row r="24" spans="1:30" ht="18">
      <c r="A24" s="4">
        <v>906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100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50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150</v>
      </c>
      <c r="AC24" s="11">
        <f t="shared" si="2"/>
        <v>1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2023-05-17T00:01:10Z</cp:lastPrinted>
  <dcterms:created xsi:type="dcterms:W3CDTF">2001-09-07T07:26:00Z</dcterms:created>
  <dcterms:modified xsi:type="dcterms:W3CDTF">2023-05-17T00:01:24Z</dcterms:modified>
  <cp:category/>
  <cp:version/>
  <cp:contentType/>
  <cp:contentStatus/>
</cp:coreProperties>
</file>