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<sst xmlns="http://schemas.openxmlformats.org/spreadsheetml/2006/main" count="220" uniqueCount="56">
  <si>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</si>
  <si>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</si>
  <si>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</si>
  <si>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</si>
  <si>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</si>
  <si>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</si>
  <si>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</si>
  <si>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</si>
  <si>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</si>
  <si>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</si>
  <si>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</si>
  <si>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</si>
  <si>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</si>
  <si>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</si>
  <si>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</si>
  <si>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</si>
  <si>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</si>
  <si>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</si>
  <si>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</si>
  <si>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</si>
  <si>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</si>
  <si>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</si>
  <si>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</si>
  <si>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</si>
  <si>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</si>
  <si>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</si>
  <si>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</si>
  <si>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</si>
  <si>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</si>
  <si>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</si>
  <si>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</si>
  <si>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</si>
  <si>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</si>
  <si>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</si>
  <si>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</si>
  <si>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</si>
  <si>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</si>
  <si>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</si>
  <si>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</si>
  <si>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</si>
  <si>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</si>
  <si>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</si>
  <si>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</si>
  <si>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</si>
  <si>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</si>
  <si>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</si>
  <si>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</si>
  <si>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</si>
  <si>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</si>
  <si>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</si>
  <si>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</si>
  <si>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</si>
  <si>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督訓</t>
  </si>
  <si>
    <t>榮譽</t>
  </si>
  <si>
    <t>進步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</si>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</sst>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9" activePane="bottomRight" state="frozen"/>
      <selection pane="topLeft" activeCell="A1" sqref="A1"/>
      <selection pane="topRight" activeCell="O1" sqref="O1"/>
      <selection pane="bottomLeft" activeCell="A6" sqref="A6"/>
      <selection pane="bottomRight" activeCell="S9" sqref="S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5.25390625" style="0" customWidth="1"/>
    <col min="9" max="9" width="4.50390625" style="0" customWidth="1"/>
    <col min="10" max="10" width="4.375" style="0" customWidth="1"/>
    <col min="11" max="11" width="3.50390625" style="0" customWidth="1"/>
    <col min="12" max="12" width="5.25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28" ht="21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9" ht="21" customHeight="1">
      <c r="A3" s="17" t="s">
        <v>0</v>
      </c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76" t="s">
        <v>2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77"/>
      <c r="AA3" s="78" t="s">
        <v>27</v>
      </c>
      <c r="AB3" s="81" t="s">
        <v>29</v>
      </c>
      <c r="AC3" s="73" t="s">
        <v>3</v>
      </c>
    </row>
    <row r="4" spans="1:29" ht="15.75" customHeight="1">
      <c r="A4" s="48" t="s">
        <v>22</v>
      </c>
      <c r="B4" s="50" t="s">
        <v>4</v>
      </c>
      <c r="C4" s="69" t="s">
        <v>32</v>
      </c>
      <c r="D4" s="50" t="s">
        <v>18</v>
      </c>
      <c r="E4" s="61" t="s">
        <v>31</v>
      </c>
      <c r="F4" s="63" t="s">
        <v>5</v>
      </c>
      <c r="G4" s="64"/>
      <c r="H4" s="65"/>
      <c r="I4" s="52" t="s">
        <v>6</v>
      </c>
      <c r="J4" s="52" t="s">
        <v>41</v>
      </c>
      <c r="K4" s="61" t="s">
        <v>33</v>
      </c>
      <c r="L4" s="52" t="s">
        <v>34</v>
      </c>
      <c r="M4" s="54" t="s">
        <v>42</v>
      </c>
      <c r="N4" s="56" t="s">
        <v>7</v>
      </c>
      <c r="O4" s="50" t="s">
        <v>8</v>
      </c>
      <c r="P4" s="56" t="s">
        <v>9</v>
      </c>
      <c r="Q4" s="50" t="s">
        <v>10</v>
      </c>
      <c r="R4" s="50" t="s">
        <v>23</v>
      </c>
      <c r="S4" s="50" t="s">
        <v>11</v>
      </c>
      <c r="T4" s="50" t="s">
        <v>12</v>
      </c>
      <c r="U4" s="50" t="s">
        <v>13</v>
      </c>
      <c r="V4" s="50" t="s">
        <v>14</v>
      </c>
      <c r="W4" s="50" t="s">
        <v>39</v>
      </c>
      <c r="X4" s="50" t="s">
        <v>15</v>
      </c>
      <c r="Y4" s="71" t="s">
        <v>36</v>
      </c>
      <c r="Z4" s="71" t="s">
        <v>43</v>
      </c>
      <c r="AA4" s="79"/>
      <c r="AB4" s="82"/>
      <c r="AC4" s="74"/>
    </row>
    <row r="5" spans="1:29" ht="213.75" customHeight="1">
      <c r="A5" s="49"/>
      <c r="B5" s="51"/>
      <c r="C5" s="70"/>
      <c r="D5" s="51"/>
      <c r="E5" s="62"/>
      <c r="F5" s="22" t="s">
        <v>26</v>
      </c>
      <c r="G5" s="7" t="s">
        <v>16</v>
      </c>
      <c r="H5" s="16" t="s">
        <v>40</v>
      </c>
      <c r="I5" s="53"/>
      <c r="J5" s="53"/>
      <c r="K5" s="66"/>
      <c r="L5" s="53"/>
      <c r="M5" s="55"/>
      <c r="N5" s="57"/>
      <c r="O5" s="51"/>
      <c r="P5" s="57"/>
      <c r="Q5" s="51"/>
      <c r="R5" s="51"/>
      <c r="S5" s="51"/>
      <c r="T5" s="51"/>
      <c r="U5" s="51"/>
      <c r="V5" s="51"/>
      <c r="W5" s="51"/>
      <c r="X5" s="51"/>
      <c r="Y5" s="72"/>
      <c r="Z5" s="72"/>
      <c r="AA5" s="80"/>
      <c r="AB5" s="83"/>
      <c r="AC5" s="75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-100</v>
      </c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>
        <v>-100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-100</v>
      </c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-100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-100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-50</v>
      </c>
      <c r="AC23" s="10"/>
    </row>
    <row r="24" spans="1:29" ht="18">
      <c r="A24" s="46">
        <v>907</v>
      </c>
      <c r="B24" s="5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N3:Z3"/>
    <mergeCell ref="W4:W5"/>
    <mergeCell ref="AA3:AA5"/>
    <mergeCell ref="S4:S5"/>
    <mergeCell ref="X4:X5"/>
    <mergeCell ref="AB3:AB5"/>
    <mergeCell ref="Y4:Y5"/>
    <mergeCell ref="U4:U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B3:M3"/>
    <mergeCell ref="E4:E5"/>
    <mergeCell ref="F4:H4"/>
    <mergeCell ref="L4:L5"/>
    <mergeCell ref="K4:K5"/>
    <mergeCell ref="D4:D5"/>
    <mergeCell ref="A4:A5"/>
    <mergeCell ref="B4:B5"/>
    <mergeCell ref="I4:I5"/>
    <mergeCell ref="V4:V5"/>
    <mergeCell ref="M4:M5"/>
    <mergeCell ref="O4:O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J8" sqref="AJ8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875" style="0" customWidth="1"/>
    <col min="9" max="9" width="3.50390625" style="0" customWidth="1"/>
    <col min="10" max="11" width="4.00390625" style="0" customWidth="1"/>
    <col min="12" max="12" width="5.125" style="0" customWidth="1"/>
    <col min="13" max="13" width="5.50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5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28" ht="2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" t="s">
        <v>0</v>
      </c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76" t="s">
        <v>2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77"/>
      <c r="AA3" s="78" t="s">
        <v>27</v>
      </c>
      <c r="AB3" s="86" t="s">
        <v>29</v>
      </c>
      <c r="AC3" s="89" t="s">
        <v>30</v>
      </c>
      <c r="AD3" s="73" t="s">
        <v>3</v>
      </c>
    </row>
    <row r="4" spans="1:31" ht="15.75" customHeight="1">
      <c r="A4" s="92" t="s">
        <v>20</v>
      </c>
      <c r="B4" s="50" t="s">
        <v>4</v>
      </c>
      <c r="C4" s="52" t="s">
        <v>32</v>
      </c>
      <c r="D4" s="50" t="s">
        <v>18</v>
      </c>
      <c r="E4" s="61" t="s">
        <v>31</v>
      </c>
      <c r="F4" s="63" t="s">
        <v>5</v>
      </c>
      <c r="G4" s="64"/>
      <c r="H4" s="65"/>
      <c r="I4" s="52" t="s">
        <v>6</v>
      </c>
      <c r="J4" s="52" t="s">
        <v>41</v>
      </c>
      <c r="K4" s="61" t="s">
        <v>33</v>
      </c>
      <c r="L4" s="52" t="s">
        <v>34</v>
      </c>
      <c r="M4" s="54" t="s">
        <v>42</v>
      </c>
      <c r="N4" s="56" t="s">
        <v>7</v>
      </c>
      <c r="O4" s="50" t="s">
        <v>8</v>
      </c>
      <c r="P4" s="56" t="s">
        <v>9</v>
      </c>
      <c r="Q4" s="50" t="s">
        <v>24</v>
      </c>
      <c r="R4" s="50" t="s">
        <v>25</v>
      </c>
      <c r="S4" s="50" t="s">
        <v>37</v>
      </c>
      <c r="T4" s="50" t="s">
        <v>12</v>
      </c>
      <c r="U4" s="50" t="s">
        <v>13</v>
      </c>
      <c r="V4" s="50" t="s">
        <v>14</v>
      </c>
      <c r="W4" s="50" t="s">
        <v>39</v>
      </c>
      <c r="X4" s="50" t="s">
        <v>15</v>
      </c>
      <c r="Y4" s="71" t="s">
        <v>36</v>
      </c>
      <c r="Z4" s="71" t="s">
        <v>43</v>
      </c>
      <c r="AA4" s="84"/>
      <c r="AB4" s="87"/>
      <c r="AC4" s="90"/>
      <c r="AD4" s="74"/>
      <c r="AE4" s="6"/>
    </row>
    <row r="5" spans="1:31" ht="211.5" customHeight="1">
      <c r="A5" s="93"/>
      <c r="B5" s="51"/>
      <c r="C5" s="53"/>
      <c r="D5" s="51"/>
      <c r="E5" s="62"/>
      <c r="F5" s="22" t="s">
        <v>26</v>
      </c>
      <c r="G5" s="7" t="s">
        <v>16</v>
      </c>
      <c r="H5" s="16" t="s">
        <v>40</v>
      </c>
      <c r="I5" s="53"/>
      <c r="J5" s="53"/>
      <c r="K5" s="66"/>
      <c r="L5" s="53"/>
      <c r="M5" s="55"/>
      <c r="N5" s="57"/>
      <c r="O5" s="51"/>
      <c r="P5" s="57"/>
      <c r="Q5" s="51"/>
      <c r="R5" s="51"/>
      <c r="S5" s="51"/>
      <c r="T5" s="51"/>
      <c r="U5" s="51"/>
      <c r="V5" s="51"/>
      <c r="W5" s="51"/>
      <c r="X5" s="51"/>
      <c r="Y5" s="72"/>
      <c r="Z5" s="72"/>
      <c r="AA5" s="85"/>
      <c r="AB5" s="88"/>
      <c r="AC5" s="91"/>
      <c r="AD5" s="7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-100</v>
      </c>
      <c r="I8" s="5"/>
      <c r="J8" s="5"/>
      <c r="K8" s="5"/>
      <c r="L8" s="5"/>
      <c r="M8" s="9">
        <v>-200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-300</v>
      </c>
      <c r="AC8" s="3">
        <f>'星期一'!AB8+'星期二'!AB8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-100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-200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-50</v>
      </c>
      <c r="V12" s="5"/>
      <c r="W12" s="5"/>
      <c r="X12" s="5"/>
      <c r="Y12" s="5">
        <v>-100</v>
      </c>
      <c r="Z12" s="5"/>
      <c r="AA12" s="5"/>
      <c r="AB12" s="5">
        <f aca="true" t="shared" si="1" ref="AB12:AB23">SUM(B12:Z12)+AA12</f>
        <v>-150</v>
      </c>
      <c r="AC12" s="5">
        <f>'星期一'!AB12+'星期二'!AB12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-100</v>
      </c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-200</v>
      </c>
      <c r="AC18" s="5">
        <f>'星期一'!AB18+'星期二'!AB18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'星期一'!AB22+'星期二'!AB22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'星期一'!AB23+'星期二'!AB23</f>
        <v>-100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22" sqref="U2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4.00390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87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4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28" ht="2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7" t="s">
        <v>0</v>
      </c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76" t="s">
        <v>2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77"/>
      <c r="AA3" s="78" t="s">
        <v>27</v>
      </c>
      <c r="AB3" s="86" t="s">
        <v>29</v>
      </c>
      <c r="AC3" s="89" t="s">
        <v>30</v>
      </c>
      <c r="AD3" s="73" t="s">
        <v>3</v>
      </c>
    </row>
    <row r="4" spans="1:31" ht="15.75" customHeight="1">
      <c r="A4" s="48" t="s">
        <v>22</v>
      </c>
      <c r="B4" s="50" t="s">
        <v>4</v>
      </c>
      <c r="C4" s="69" t="s">
        <v>32</v>
      </c>
      <c r="D4" s="50" t="s">
        <v>18</v>
      </c>
      <c r="E4" s="61" t="s">
        <v>31</v>
      </c>
      <c r="F4" s="63" t="s">
        <v>5</v>
      </c>
      <c r="G4" s="64"/>
      <c r="H4" s="65"/>
      <c r="I4" s="52" t="s">
        <v>6</v>
      </c>
      <c r="J4" s="52" t="s">
        <v>41</v>
      </c>
      <c r="K4" s="61" t="s">
        <v>33</v>
      </c>
      <c r="L4" s="52" t="s">
        <v>34</v>
      </c>
      <c r="M4" s="54" t="s">
        <v>42</v>
      </c>
      <c r="N4" s="56" t="s">
        <v>7</v>
      </c>
      <c r="O4" s="50" t="s">
        <v>8</v>
      </c>
      <c r="P4" s="56" t="s">
        <v>9</v>
      </c>
      <c r="Q4" s="50" t="s">
        <v>10</v>
      </c>
      <c r="R4" s="50" t="s">
        <v>25</v>
      </c>
      <c r="S4" s="50" t="s">
        <v>11</v>
      </c>
      <c r="T4" s="50" t="s">
        <v>12</v>
      </c>
      <c r="U4" s="50" t="s">
        <v>13</v>
      </c>
      <c r="V4" s="50" t="s">
        <v>14</v>
      </c>
      <c r="W4" s="50" t="s">
        <v>39</v>
      </c>
      <c r="X4" s="50" t="s">
        <v>15</v>
      </c>
      <c r="Y4" s="71" t="s">
        <v>36</v>
      </c>
      <c r="Z4" s="71" t="s">
        <v>43</v>
      </c>
      <c r="AA4" s="84"/>
      <c r="AB4" s="87"/>
      <c r="AC4" s="90"/>
      <c r="AD4" s="74"/>
      <c r="AE4" s="6"/>
    </row>
    <row r="5" spans="1:31" ht="213" customHeight="1">
      <c r="A5" s="93"/>
      <c r="B5" s="51"/>
      <c r="C5" s="70"/>
      <c r="D5" s="51"/>
      <c r="E5" s="62"/>
      <c r="F5" s="22" t="s">
        <v>26</v>
      </c>
      <c r="G5" s="7" t="s">
        <v>16</v>
      </c>
      <c r="H5" s="16" t="s">
        <v>40</v>
      </c>
      <c r="I5" s="53"/>
      <c r="J5" s="53"/>
      <c r="K5" s="66"/>
      <c r="L5" s="53"/>
      <c r="M5" s="55"/>
      <c r="N5" s="57"/>
      <c r="O5" s="51"/>
      <c r="P5" s="57"/>
      <c r="Q5" s="51"/>
      <c r="R5" s="51"/>
      <c r="S5" s="51"/>
      <c r="T5" s="51"/>
      <c r="U5" s="51"/>
      <c r="V5" s="51"/>
      <c r="W5" s="51"/>
      <c r="X5" s="51"/>
      <c r="Y5" s="72"/>
      <c r="Z5" s="72"/>
      <c r="AA5" s="85"/>
      <c r="AB5" s="88"/>
      <c r="AC5" s="91"/>
      <c r="AD5" s="7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-150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>
        <v>-150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-200</v>
      </c>
      <c r="AC8" s="3">
        <f>AB8+'星期二'!AC8</f>
        <v>-600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AB10+'星期二'!AC10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-50</v>
      </c>
      <c r="AD14" s="5"/>
    </row>
    <row r="15" spans="1:30" ht="18">
      <c r="A15" s="43">
        <v>804</v>
      </c>
      <c r="B15" s="3"/>
      <c r="C15" s="5"/>
      <c r="D15" s="5"/>
      <c r="E15" s="5">
        <v>-50</v>
      </c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-100</v>
      </c>
      <c r="AC15" s="5">
        <f>AB15+'星期二'!AC15</f>
        <v>-100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>
        <v>-50</v>
      </c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-100</v>
      </c>
      <c r="Z17" s="25"/>
      <c r="AA17" s="25"/>
      <c r="AB17" s="25">
        <f>SUM(B17:Z17)+AA17</f>
        <v>-100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-200</v>
      </c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-250</v>
      </c>
      <c r="AC18" s="5">
        <f>AB18+'星期二'!AC18</f>
        <v>-550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>
        <v>-50</v>
      </c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-100</v>
      </c>
      <c r="AC21" s="5">
        <f>AB21+'星期二'!AC21</f>
        <v>-100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AB22+'星期二'!AC22</f>
        <v>-550</v>
      </c>
      <c r="AD22" s="5"/>
    </row>
    <row r="23" spans="1:30" ht="18">
      <c r="A23" s="4">
        <v>906</v>
      </c>
      <c r="B23" s="3"/>
      <c r="C23" s="5"/>
      <c r="D23" s="5"/>
      <c r="E23" s="5">
        <v>-50</v>
      </c>
      <c r="F23" s="5"/>
      <c r="G23" s="5"/>
      <c r="H23" s="5">
        <v>-50</v>
      </c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-250</v>
      </c>
      <c r="AC23" s="5">
        <f>AB23+'星期二'!AC23</f>
        <v>-350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J11" sqref="J11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5.25390625" style="0" customWidth="1"/>
    <col min="9" max="9" width="3.625" style="0" customWidth="1"/>
    <col min="10" max="10" width="4.50390625" style="0" customWidth="1"/>
    <col min="11" max="11" width="4.375" style="0" customWidth="1"/>
    <col min="12" max="12" width="5.5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28" ht="21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7" t="s">
        <v>0</v>
      </c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76" t="s">
        <v>2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77"/>
      <c r="AA3" s="78" t="s">
        <v>27</v>
      </c>
      <c r="AB3" s="86" t="s">
        <v>29</v>
      </c>
      <c r="AC3" s="89" t="s">
        <v>30</v>
      </c>
      <c r="AD3" s="73" t="s">
        <v>3</v>
      </c>
    </row>
    <row r="4" spans="1:31" ht="15.75" customHeight="1">
      <c r="A4" s="94" t="s">
        <v>21</v>
      </c>
      <c r="B4" s="50" t="s">
        <v>4</v>
      </c>
      <c r="C4" s="69" t="s">
        <v>32</v>
      </c>
      <c r="D4" s="50" t="s">
        <v>18</v>
      </c>
      <c r="E4" s="61" t="s">
        <v>31</v>
      </c>
      <c r="F4" s="63" t="s">
        <v>5</v>
      </c>
      <c r="G4" s="64"/>
      <c r="H4" s="65"/>
      <c r="I4" s="52" t="s">
        <v>6</v>
      </c>
      <c r="J4" s="52" t="s">
        <v>41</v>
      </c>
      <c r="K4" s="61" t="s">
        <v>33</v>
      </c>
      <c r="L4" s="52" t="s">
        <v>34</v>
      </c>
      <c r="M4" s="54" t="s">
        <v>42</v>
      </c>
      <c r="N4" s="56" t="s">
        <v>7</v>
      </c>
      <c r="O4" s="50" t="s">
        <v>8</v>
      </c>
      <c r="P4" s="56" t="s">
        <v>9</v>
      </c>
      <c r="Q4" s="50" t="s">
        <v>10</v>
      </c>
      <c r="R4" s="50" t="s">
        <v>25</v>
      </c>
      <c r="S4" s="50" t="s">
        <v>11</v>
      </c>
      <c r="T4" s="50" t="s">
        <v>12</v>
      </c>
      <c r="U4" s="50" t="s">
        <v>13</v>
      </c>
      <c r="V4" s="50" t="s">
        <v>14</v>
      </c>
      <c r="W4" s="50" t="s">
        <v>39</v>
      </c>
      <c r="X4" s="50" t="s">
        <v>15</v>
      </c>
      <c r="Y4" s="71" t="s">
        <v>36</v>
      </c>
      <c r="Z4" s="71" t="s">
        <v>43</v>
      </c>
      <c r="AA4" s="84"/>
      <c r="AB4" s="87"/>
      <c r="AC4" s="90"/>
      <c r="AD4" s="74"/>
      <c r="AE4" s="6"/>
    </row>
    <row r="5" spans="1:31" ht="218.25" customHeight="1">
      <c r="A5" s="95"/>
      <c r="B5" s="51"/>
      <c r="C5" s="70"/>
      <c r="D5" s="51"/>
      <c r="E5" s="62"/>
      <c r="F5" s="22" t="s">
        <v>26</v>
      </c>
      <c r="G5" s="7" t="s">
        <v>16</v>
      </c>
      <c r="H5" s="16" t="s">
        <v>40</v>
      </c>
      <c r="I5" s="53"/>
      <c r="J5" s="53"/>
      <c r="K5" s="66"/>
      <c r="L5" s="53"/>
      <c r="M5" s="55"/>
      <c r="N5" s="57"/>
      <c r="O5" s="51"/>
      <c r="P5" s="57"/>
      <c r="Q5" s="51"/>
      <c r="R5" s="51"/>
      <c r="S5" s="51"/>
      <c r="T5" s="51"/>
      <c r="U5" s="51"/>
      <c r="V5" s="51"/>
      <c r="W5" s="51"/>
      <c r="X5" s="51"/>
      <c r="Y5" s="72"/>
      <c r="Z5" s="72"/>
      <c r="AA5" s="85"/>
      <c r="AB5" s="88"/>
      <c r="AC5" s="91"/>
      <c r="AD5" s="7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AB7+'星期三'!AC7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>
        <v>-200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-300</v>
      </c>
      <c r="AC8" s="3">
        <f>AB8+'星期三'!AC8</f>
        <v>-900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AB9+'星期三'!AC9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>
        <v>-100</v>
      </c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-250</v>
      </c>
      <c r="AC14" s="5">
        <f>AB14+'星期三'!AC14</f>
        <v>-300</v>
      </c>
      <c r="AD14" s="5"/>
    </row>
    <row r="15" spans="1:30" ht="18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/>
      <c r="M15" s="9">
        <v>-50</v>
      </c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-100</v>
      </c>
      <c r="AC15" s="5">
        <f>AB15+'星期三'!AC15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AB16+'星期三'!AC16</f>
        <v>-100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-550</v>
      </c>
      <c r="AD18" s="5"/>
    </row>
    <row r="19" spans="1:30" ht="18">
      <c r="A19" s="4">
        <v>902</v>
      </c>
      <c r="B19" s="5"/>
      <c r="C19" s="5"/>
      <c r="D19" s="5"/>
      <c r="E19" s="5">
        <v>-50</v>
      </c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AB21+'星期三'!AC21</f>
        <v>-150</v>
      </c>
      <c r="AD21" s="5"/>
    </row>
    <row r="22" spans="1:30" ht="18">
      <c r="A22" s="4">
        <v>905</v>
      </c>
      <c r="B22" s="3"/>
      <c r="C22" s="5"/>
      <c r="D22" s="5"/>
      <c r="E22" s="5">
        <v>-50</v>
      </c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-200</v>
      </c>
      <c r="AC22" s="5">
        <f>AB22+'星期三'!AC22</f>
        <v>-750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-350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>
        <v>-50</v>
      </c>
      <c r="I24" s="5"/>
      <c r="J24" s="5"/>
      <c r="K24" s="5"/>
      <c r="L24" s="5">
        <v>-100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-150</v>
      </c>
      <c r="AC24" s="5">
        <f>AB24+'星期三'!AC24</f>
        <v>-200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E10" sqref="AE10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2" width="3.375" style="0" bestFit="1" customWidth="1"/>
    <col min="23" max="23" width="3.7539062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28" ht="2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7" t="s">
        <v>0</v>
      </c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76" t="s">
        <v>2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77"/>
      <c r="AA3" s="98" t="s">
        <v>35</v>
      </c>
      <c r="AB3" s="86" t="s">
        <v>29</v>
      </c>
      <c r="AC3" s="89" t="s">
        <v>30</v>
      </c>
      <c r="AD3" s="73" t="s">
        <v>3</v>
      </c>
    </row>
    <row r="4" spans="1:31" ht="18.75" customHeight="1">
      <c r="A4" s="96" t="s">
        <v>20</v>
      </c>
      <c r="B4" s="50" t="s">
        <v>4</v>
      </c>
      <c r="C4" s="69" t="s">
        <v>32</v>
      </c>
      <c r="D4" s="50" t="s">
        <v>18</v>
      </c>
      <c r="E4" s="61" t="s">
        <v>31</v>
      </c>
      <c r="F4" s="63" t="s">
        <v>5</v>
      </c>
      <c r="G4" s="64"/>
      <c r="H4" s="65"/>
      <c r="I4" s="52" t="s">
        <v>6</v>
      </c>
      <c r="J4" s="52" t="s">
        <v>41</v>
      </c>
      <c r="K4" s="61" t="s">
        <v>33</v>
      </c>
      <c r="L4" s="52" t="s">
        <v>34</v>
      </c>
      <c r="M4" s="54" t="s">
        <v>42</v>
      </c>
      <c r="N4" s="56" t="s">
        <v>7</v>
      </c>
      <c r="O4" s="50" t="s">
        <v>8</v>
      </c>
      <c r="P4" s="56" t="s">
        <v>9</v>
      </c>
      <c r="Q4" s="50" t="s">
        <v>10</v>
      </c>
      <c r="R4" s="50" t="s">
        <v>25</v>
      </c>
      <c r="S4" s="50" t="s">
        <v>11</v>
      </c>
      <c r="T4" s="50" t="s">
        <v>12</v>
      </c>
      <c r="U4" s="50" t="s">
        <v>13</v>
      </c>
      <c r="V4" s="50" t="s">
        <v>14</v>
      </c>
      <c r="W4" s="50" t="s">
        <v>39</v>
      </c>
      <c r="X4" s="50" t="s">
        <v>15</v>
      </c>
      <c r="Y4" s="71" t="s">
        <v>36</v>
      </c>
      <c r="Z4" s="71" t="s">
        <v>43</v>
      </c>
      <c r="AA4" s="99"/>
      <c r="AB4" s="87"/>
      <c r="AC4" s="90"/>
      <c r="AD4" s="74"/>
      <c r="AE4" s="6"/>
    </row>
    <row r="5" spans="1:31" ht="222" customHeight="1">
      <c r="A5" s="97"/>
      <c r="B5" s="51"/>
      <c r="C5" s="70"/>
      <c r="D5" s="51"/>
      <c r="E5" s="62"/>
      <c r="F5" s="22" t="s">
        <v>26</v>
      </c>
      <c r="G5" s="7" t="s">
        <v>16</v>
      </c>
      <c r="H5" s="16" t="s">
        <v>40</v>
      </c>
      <c r="I5" s="53"/>
      <c r="J5" s="53"/>
      <c r="K5" s="66"/>
      <c r="L5" s="53"/>
      <c r="M5" s="55"/>
      <c r="N5" s="57"/>
      <c r="O5" s="51"/>
      <c r="P5" s="57"/>
      <c r="Q5" s="51"/>
      <c r="R5" s="51"/>
      <c r="S5" s="51"/>
      <c r="T5" s="51"/>
      <c r="U5" s="51"/>
      <c r="V5" s="51"/>
      <c r="W5" s="51"/>
      <c r="X5" s="51"/>
      <c r="Y5" s="72"/>
      <c r="Z5" s="72"/>
      <c r="AA5" s="100"/>
      <c r="AB5" s="88"/>
      <c r="AC5" s="91"/>
      <c r="AD5" s="7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-150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AB7+'星期四'!AC7</f>
        <v>-250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-900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-250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AB13+'星期四'!AC13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AB15+'星期四'!AC15</f>
        <v>-250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>
        <v>50</v>
      </c>
      <c r="X16" s="5"/>
      <c r="Y16" s="37"/>
      <c r="Z16" s="5"/>
      <c r="AA16" s="5"/>
      <c r="AB16" s="5">
        <f t="shared" si="1"/>
        <v>50</v>
      </c>
      <c r="AC16" s="5">
        <f>AB16+'星期四'!AC16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>
        <v>-50</v>
      </c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AB20+'星期四'!AC20</f>
        <v>-250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-150</v>
      </c>
      <c r="AD21" s="5"/>
    </row>
    <row r="22" spans="1:30" ht="18">
      <c r="A22" s="4">
        <v>905</v>
      </c>
      <c r="B22" s="3"/>
      <c r="C22" s="5"/>
      <c r="D22" s="5"/>
      <c r="E22" s="5">
        <v>-50</v>
      </c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AB22+'星期四'!AC22</f>
        <v>-800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-350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-200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I13" sqref="AI13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5.25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4.25390625" style="0" customWidth="1"/>
    <col min="12" max="12" width="4.875" style="0" customWidth="1"/>
    <col min="13" max="13" width="5.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1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28" ht="21">
      <c r="A2" s="68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7" t="s">
        <v>0</v>
      </c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76" t="s">
        <v>2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77"/>
      <c r="AA3" s="78" t="s">
        <v>28</v>
      </c>
      <c r="AB3" s="73" t="s">
        <v>30</v>
      </c>
      <c r="AC3" s="101" t="s">
        <v>17</v>
      </c>
      <c r="AD3" s="101" t="s">
        <v>3</v>
      </c>
    </row>
    <row r="4" spans="1:31" ht="15.75" customHeight="1">
      <c r="A4" s="102" t="s">
        <v>19</v>
      </c>
      <c r="B4" s="50" t="s">
        <v>4</v>
      </c>
      <c r="C4" s="69" t="s">
        <v>32</v>
      </c>
      <c r="D4" s="50" t="s">
        <v>18</v>
      </c>
      <c r="E4" s="61" t="s">
        <v>31</v>
      </c>
      <c r="F4" s="63" t="s">
        <v>5</v>
      </c>
      <c r="G4" s="64"/>
      <c r="H4" s="65"/>
      <c r="I4" s="52" t="s">
        <v>6</v>
      </c>
      <c r="J4" s="52" t="s">
        <v>41</v>
      </c>
      <c r="K4" s="61" t="s">
        <v>33</v>
      </c>
      <c r="L4" s="52" t="s">
        <v>34</v>
      </c>
      <c r="M4" s="54" t="s">
        <v>42</v>
      </c>
      <c r="N4" s="56" t="s">
        <v>7</v>
      </c>
      <c r="O4" s="50" t="s">
        <v>8</v>
      </c>
      <c r="P4" s="56" t="s">
        <v>9</v>
      </c>
      <c r="Q4" s="50" t="s">
        <v>10</v>
      </c>
      <c r="R4" s="50" t="s">
        <v>25</v>
      </c>
      <c r="S4" s="50" t="s">
        <v>38</v>
      </c>
      <c r="T4" s="50" t="s">
        <v>12</v>
      </c>
      <c r="U4" s="50" t="s">
        <v>13</v>
      </c>
      <c r="V4" s="50" t="s">
        <v>14</v>
      </c>
      <c r="W4" s="50" t="s">
        <v>39</v>
      </c>
      <c r="X4" s="50" t="s">
        <v>15</v>
      </c>
      <c r="Y4" s="71" t="s">
        <v>36</v>
      </c>
      <c r="Z4" s="71" t="s">
        <v>43</v>
      </c>
      <c r="AA4" s="84"/>
      <c r="AB4" s="74"/>
      <c r="AC4" s="101"/>
      <c r="AD4" s="101"/>
      <c r="AE4" s="6"/>
    </row>
    <row r="5" spans="1:31" ht="222.75" customHeight="1">
      <c r="A5" s="97"/>
      <c r="B5" s="51"/>
      <c r="C5" s="70"/>
      <c r="D5" s="51"/>
      <c r="E5" s="62"/>
      <c r="F5" s="22" t="s">
        <v>26</v>
      </c>
      <c r="G5" s="7" t="s">
        <v>16</v>
      </c>
      <c r="H5" s="16" t="s">
        <v>40</v>
      </c>
      <c r="I5" s="53"/>
      <c r="J5" s="53"/>
      <c r="K5" s="66"/>
      <c r="L5" s="53"/>
      <c r="M5" s="55"/>
      <c r="N5" s="57"/>
      <c r="O5" s="51"/>
      <c r="P5" s="57"/>
      <c r="Q5" s="51"/>
      <c r="R5" s="51"/>
      <c r="S5" s="51"/>
      <c r="T5" s="51"/>
      <c r="U5" s="51"/>
      <c r="V5" s="51"/>
      <c r="W5" s="51"/>
      <c r="X5" s="51"/>
      <c r="Y5" s="72"/>
      <c r="Z5" s="72"/>
      <c r="AA5" s="85"/>
      <c r="AB5" s="75"/>
      <c r="AC5" s="101"/>
      <c r="AD5" s="101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-100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-150</v>
      </c>
      <c r="AC6" s="10">
        <f aca="true" t="shared" si="0" ref="AC6:AC11">RANK(AB6,AB$6:AB$11,0)</f>
        <v>2</v>
      </c>
      <c r="AD6" s="44" t="s">
        <v>54</v>
      </c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-100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-250</v>
      </c>
      <c r="AC7" s="10">
        <f t="shared" si="0"/>
        <v>4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-100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-250</v>
      </c>
      <c r="M8" s="12">
        <f>'星期五'!M8+'星期四'!M8+'星期三'!M8+'星期二'!M8+'星期一'!M8</f>
        <v>-500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-900</v>
      </c>
      <c r="AC8" s="10">
        <v>5</v>
      </c>
      <c r="AD8" s="44" t="s">
        <v>52</v>
      </c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-150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-150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-250</v>
      </c>
      <c r="AC10" s="10">
        <f t="shared" si="0"/>
        <v>4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5" t="s">
        <v>53</v>
      </c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-100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-150</v>
      </c>
      <c r="AC13" s="11">
        <f t="shared" si="1"/>
        <v>3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-100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-150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-50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-250</v>
      </c>
      <c r="AC15" s="11">
        <f t="shared" si="1"/>
        <v>5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-50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-50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50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-50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2</v>
      </c>
      <c r="AD17" s="45" t="s">
        <v>54</v>
      </c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-400</v>
      </c>
      <c r="M18" s="20">
        <f>'星期五'!M18+'星期四'!M18+'星期三'!M18+'星期二'!M18+'星期一'!M18</f>
        <v>-150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-550</v>
      </c>
      <c r="AC18" s="11">
        <f aca="true" t="shared" si="2" ref="AC18:AC24">RANK(AB18,AB$18:AB$24,0)</f>
        <v>6</v>
      </c>
      <c r="AD18" s="103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-50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1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-50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-100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-50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-250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-50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-150</v>
      </c>
      <c r="AC21" s="11">
        <f t="shared" si="2"/>
        <v>2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-100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-700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-800</v>
      </c>
      <c r="AC22" s="11">
        <f t="shared" si="2"/>
        <v>7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-50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-350</v>
      </c>
      <c r="AC23" s="11">
        <f t="shared" si="2"/>
        <v>5</v>
      </c>
      <c r="AD23" s="44" t="s">
        <v>55</v>
      </c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-50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-100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-200</v>
      </c>
      <c r="AC24" s="11">
        <f t="shared" si="2"/>
        <v>3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2024-04-26T07:31:04Z</cp:lastPrinted>
  <dcterms:created xsi:type="dcterms:W3CDTF">2001-09-07T07:26:00Z</dcterms:created>
  <dcterms:modified xsi:type="dcterms:W3CDTF">2024-04-26T07:35:37Z</dcterms:modified>
  <cp:category/>
  <cp:version/>
  <cp:contentType/>
  <cp:contentStatus/>
</cp:coreProperties>
</file>